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tabRatio="784" firstSheet="4" activeTab="7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definedNames>
    <definedName name="_xlnm._FilterDatabase" localSheetId="3" hidden="1">'3支出总表'!$A$4:$H$23</definedName>
  </definedNames>
  <calcPr calcId="144525"/>
</workbook>
</file>

<file path=xl/sharedStrings.xml><?xml version="1.0" encoding="utf-8"?>
<sst xmlns="http://schemas.openxmlformats.org/spreadsheetml/2006/main" count="1405" uniqueCount="435">
  <si>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</si>
  <si>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</si>
  <si>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</si>
  <si>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</si>
  <si>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</si>
  <si>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</si>
  <si>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</si>
  <si>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</si>
  <si>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</si>
  <si>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</si>
  <si>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</si>
  <si>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</si>
  <si>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</si>
  <si>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</si>
  <si>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</si>
  <si>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</si>
  <si>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</si>
  <si>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</si>
  <si>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</si>
  <si>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</si>
  <si>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</si>
  <si>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</si>
  <si>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</si>
  <si>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</si>
  <si>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</si>
  <si>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</si>
  <si>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</si>
  <si>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</si>
  <si>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</si>
  <si>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</si>
  <si>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</si>
  <si>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</si>
  <si>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</si>
  <si>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</si>
  <si>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</si>
  <si>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</si>
  <si>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</si>
  <si>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</si>
  <si>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</si>
  <si>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</si>
  <si>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</si>
  <si>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</si>
  <si>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</si>
  <si>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</si>
  <si>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</si>
  <si>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</si>
  <si>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</si>
  <si>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</si>
  <si>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</si>
  <si>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</si>
  <si>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</si>
  <si>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</si>
  <si>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</si>
  <si>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</si>
  <si>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</si>
  <si>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</si>
  <si>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</si>
  <si>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</si>
  <si>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</si>
  <si>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</si>
  <si>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</si>
  <si>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</si>
  <si>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</si>
  <si>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</si>
  <si>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</si>
  <si>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</si>
  <si>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</si>
  <si>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</si>
  <si>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</si>
  <si>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</si>
  <si>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</si>
  <si>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</si>
  <si>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</si>
  <si>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</si>
  <si>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</si>
  <si>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</si>
  <si>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</si>
  <si>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</si>
  <si>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</si>
  <si>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</si>
  <si>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</si>
  <si>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</si>
  <si>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</si>
  <si>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</si>
  <si>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</si>
  <si>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</si>
  <si>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</si>
  <si>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</si>
  <si>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</si>
  <si>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</si>
  <si>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</si>
  <si>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</si>
  <si>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</si>
  <si>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</si>
  <si>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</si>
  <si>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</si>
  <si>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</si>
  <si>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呼和浩特市科学技术协会（部门）</t>
  </si>
  <si>
    <t>205001</t>
  </si>
  <si>
    <t>呼和浩特市科学技术协会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</si>
  <si>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</si>
  <si>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</si>
  <si>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</si>
  <si>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</si>
  <si>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</si>
  <si>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</si>
  <si>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</si>
  <si>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</si>
  <si>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</si>
  <si>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</si>
  <si>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</si>
  <si>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</si>
  <si>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</si>
  <si>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</si>
  <si>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</si>
  <si>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</si>
  <si>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</si>
  <si>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</si>
  <si>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</si>
  <si>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</si>
  <si>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</si>
  <si>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</si>
  <si>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</si>
  <si>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</si>
  <si>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</si>
  <si>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</si>
  <si>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</si>
  <si>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</si>
  <si>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</si>
  <si>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</si>
  <si>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</si>
  <si>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</si>
  <si>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</si>
  <si>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</si>
  <si>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</si>
  <si>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</si>
  <si>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</si>
  <si>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</si>
  <si>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</si>
  <si>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</si>
  <si>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</si>
  <si>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</si>
  <si>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</si>
  <si>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</si>
  <si>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</si>
  <si>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</si>
  <si>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</si>
  <si>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</si>
  <si>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</si>
  <si>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</si>
  <si>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</si>
  <si>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</si>
  <si>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</si>
  <si>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</si>
  <si>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</si>
  <si>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</si>
  <si>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</si>
  <si>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</si>
  <si>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</si>
  <si>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</si>
  <si>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</si>
  <si>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</si>
  <si>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</si>
  <si>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</si>
  <si>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</si>
  <si>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</si>
  <si>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</si>
  <si>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</si>
  <si>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</si>
  <si>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</si>
  <si>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</si>
  <si>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</si>
  <si>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</si>
  <si>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</si>
  <si>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</si>
  <si>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</si>
  <si>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</si>
  <si>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</si>
  <si>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</si>
  <si>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</si>
  <si>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</si>
  <si>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</si>
  <si>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</si>
  <si>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</si>
  <si>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</si>
  <si>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</si>
  <si>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</si>
  <si>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</si>
  <si>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</si>
  <si>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</si>
  <si>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</si>
  <si>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</si>
  <si>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</si>
  <si>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</si>
  <si>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</si>
  <si>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</si>
  <si>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</si>
  <si>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</si>
  <si>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</si>
  <si>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</si>
  <si>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</si>
  <si>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</si>
  <si>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</si>
  <si>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</si>
  <si>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</si>
  <si>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</si>
  <si>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</si>
  <si>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</si>
  <si>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</si>
  <si>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</si>
  <si>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</si>
  <si>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</si>
  <si>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</si>
  <si>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</si>
  <si>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</si>
  <si>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</si>
  <si>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</si>
  <si>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</si>
  <si>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</si>
  <si>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</si>
  <si>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</si>
  <si>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</si>
  <si>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</si>
  <si>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</si>
  <si>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</si>
  <si>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</si>
  <si>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</si>
  <si>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</si>
  <si>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</si>
  <si>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</si>
  <si>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</si>
  <si>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</si>
  <si>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</si>
  <si>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</si>
  <si>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</si>
  <si>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</si>
  <si>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</si>
  <si>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</si>
  <si>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</si>
  <si>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</si>
  <si>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</si>
  <si>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</si>
  <si>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</si>
  <si>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</si>
  <si>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</si>
  <si>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</si>
  <si>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</si>
  <si>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</si>
  <si>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</si>
  <si>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本年政府性基金预算支出</t>
  </si>
  <si>
    <t>本单位不涉及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</si>
  <si>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</si>
  <si>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</si>
  <si>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</si>
  <si>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</si>
  <si>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</si>
  <si>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</si>
  <si>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</si>
  <si>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</si>
  <si>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</si>
  <si>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</si>
  <si>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科普惠农及社区科普益民活动经费</t>
  </si>
  <si>
    <t>科普活动及培训费</t>
  </si>
  <si>
    <t>体检费</t>
  </si>
  <si>
    <t>社区科普大学经费</t>
  </si>
  <si>
    <t>残疾人就业保障金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</si>
  <si>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</si>
  <si>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</si>
  <si>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</si>
  <si>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</si>
  <si>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</si>
  <si>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</si>
  <si>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</si>
  <si>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</si>
  <si>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</si>
  <si>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</si>
  <si>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</si>
  <si>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</si>
  <si>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205001-呼和浩特市科学技术协会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</si>
  <si>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</si>
  <si>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</si>
  <si>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</si>
  <si>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</si>
  <si>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</si>
  <si>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</si>
  <si>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</si>
  <si>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</si>
  <si>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</si>
  <si>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</si>
  <si>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</si>
  <si>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</si>
  <si>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</si>
  <si>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</si>
  <si>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</si>
  <si>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</si>
  <si>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</si>
  <si>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</si>
  <si>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</si>
  <si>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公务交通补贴</t>
  </si>
  <si>
    <t>奖金（十三月工资）</t>
  </si>
  <si>
    <t>工伤保险</t>
  </si>
  <si>
    <t>医疗保险</t>
  </si>
  <si>
    <t>养老保险</t>
  </si>
  <si>
    <t>未休假补贴</t>
  </si>
  <si>
    <t>失业保险</t>
  </si>
  <si>
    <t>大病保险</t>
  </si>
  <si>
    <t>职业年金</t>
  </si>
  <si>
    <t>住房补贴</t>
  </si>
  <si>
    <t>对个人和家庭补助支出</t>
  </si>
  <si>
    <t>其他离退休公用经费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</si>
  <si>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</si>
  <si>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</si>
  <si>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</si>
  <si>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</si>
  <si>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一般公用经费</t>
  </si>
  <si>
    <t>离退休医疗费补助</t>
  </si>
  <si>
    <t>本年计划使用4.6万元，为46名职工干部进行体检，提高职工干部身体健康管理水平。</t>
  </si>
  <si>
    <t>在职体检人员人数</t>
  </si>
  <si>
    <t>大于等于</t>
  </si>
  <si>
    <t>19</t>
  </si>
  <si>
    <t>人</t>
  </si>
  <si>
    <t>退休体检人员人数</t>
  </si>
  <si>
    <t>27</t>
  </si>
  <si>
    <t>体检覆盖率</t>
  </si>
  <si>
    <t>体检完成时间</t>
  </si>
  <si>
    <t>定性</t>
  </si>
  <si>
    <t>2022年12月31日前</t>
  </si>
  <si>
    <t>成本指标</t>
  </si>
  <si>
    <t>体检总成本</t>
  </si>
  <si>
    <t>4.6</t>
  </si>
  <si>
    <t>万元</t>
  </si>
  <si>
    <t>体检人均成本</t>
  </si>
  <si>
    <t>0.1</t>
  </si>
  <si>
    <t>万元/人</t>
  </si>
  <si>
    <t>社会效益</t>
  </si>
  <si>
    <t>提高职工干部身体健康管理水平</t>
  </si>
  <si>
    <t>有效提高</t>
  </si>
  <si>
    <t>满意度指标</t>
  </si>
  <si>
    <t>服务对象满意度</t>
  </si>
  <si>
    <t>体检员工满意度</t>
  </si>
  <si>
    <t>90</t>
  </si>
  <si>
    <t>配合残联工作，根据当年应缴数，按时足额缴纳残疾人就业保障金，为我国残疾人事业做贡献</t>
  </si>
  <si>
    <t>缴纳残保金次数</t>
  </si>
  <si>
    <t>1</t>
  </si>
  <si>
    <t>残保金核算覆盖率</t>
  </si>
  <si>
    <t>残保金缴纳时间</t>
  </si>
  <si>
    <t>2022年11月30日前</t>
  </si>
  <si>
    <t>残保金缴纳成本</t>
  </si>
  <si>
    <t>2.80</t>
  </si>
  <si>
    <t>保障残疾人权益</t>
  </si>
  <si>
    <t>有效保障</t>
  </si>
  <si>
    <t>残疾人满意度</t>
  </si>
  <si>
    <t>95</t>
  </si>
  <si>
    <t>本年计划使用1.52万元，用于增强农村及社区群众科学知识素养和加强科普阵地建设。</t>
  </si>
  <si>
    <t>举办社区农牧区科普基层行活动场数</t>
  </si>
  <si>
    <t>场</t>
  </si>
  <si>
    <t>扶持科技小院数量</t>
  </si>
  <si>
    <t>家</t>
  </si>
  <si>
    <t>城乡及社区居民对科普内容的接受率</t>
  </si>
  <si>
    <t>80</t>
  </si>
  <si>
    <t>科技小院工作人员满意度</t>
  </si>
  <si>
    <t>开展社区农牧区科普基层行活动完成时间</t>
  </si>
  <si>
    <t>扶持科技小院完成时间</t>
  </si>
  <si>
    <t>宣传费</t>
  </si>
  <si>
    <t>1.02</t>
  </si>
  <si>
    <t>科技小院扶持资金</t>
  </si>
  <si>
    <t>0.5</t>
  </si>
  <si>
    <t>提升社区民众及农牧民科学素养</t>
  </si>
  <si>
    <t>可持续影响</t>
  </si>
  <si>
    <t>科普活动培训及技术推广后影响的可持续性</t>
  </si>
  <si>
    <t>长期</t>
  </si>
  <si>
    <t>科普受众满意度</t>
  </si>
  <si>
    <t>本年计划使用10万元，用于购买或印制教材，开设不少于160节社区科普大学课堂，提高社区居民的科学素养，较好地满足社区居民对科学知识的需求</t>
  </si>
  <si>
    <t>开展社区科普大学课堂课时数</t>
  </si>
  <si>
    <t>160</t>
  </si>
  <si>
    <t>节</t>
  </si>
  <si>
    <t>购买或印制教材数量</t>
  </si>
  <si>
    <t>6000</t>
  </si>
  <si>
    <t>册</t>
  </si>
  <si>
    <t>课时完成率</t>
  </si>
  <si>
    <t>教材验收合格率</t>
  </si>
  <si>
    <t>社区科普大学授课完成时间</t>
  </si>
  <si>
    <t>购买或印制教材完成时间</t>
  </si>
  <si>
    <t>课时费发放标准</t>
  </si>
  <si>
    <t>200</t>
  </si>
  <si>
    <t>元/节</t>
  </si>
  <si>
    <t>购买或印制教材支出</t>
  </si>
  <si>
    <t>4</t>
  </si>
  <si>
    <t>社区科普大学工作人员课时费</t>
  </si>
  <si>
    <t>6</t>
  </si>
  <si>
    <t>提升社区居民科学素质</t>
  </si>
  <si>
    <t>有提升</t>
  </si>
  <si>
    <t>持续提升社区居民科学素质</t>
  </si>
  <si>
    <t>社区科普大学学员满意度</t>
  </si>
  <si>
    <t>本年计划使用48万元，用于开展全民科学素质行动，深入开展主题科普活动，举办青少年科技竞赛，完善市科协科普业务内部控制制度</t>
  </si>
  <si>
    <t>青少年赛事组织次数</t>
  </si>
  <si>
    <t>完善宣传材料及展板的科普示范基地数</t>
  </si>
  <si>
    <t>3</t>
  </si>
  <si>
    <t>所</t>
  </si>
  <si>
    <t>培训人次数</t>
  </si>
  <si>
    <t>人次</t>
  </si>
  <si>
    <t>科普活动培训开展次数</t>
  </si>
  <si>
    <t>深入学校社区科普宣传系列活动场数</t>
  </si>
  <si>
    <t>开展科协节日活动次数</t>
  </si>
  <si>
    <t>各类活动举办完成率</t>
  </si>
  <si>
    <t>科普示范基地完善完成率</t>
  </si>
  <si>
    <t>培训人员出勤率</t>
  </si>
  <si>
    <t>70</t>
  </si>
  <si>
    <t>活动举办完成时间</t>
  </si>
  <si>
    <t>科普活动培训开展时间</t>
  </si>
  <si>
    <t>43</t>
  </si>
  <si>
    <t>科普网站维护及其他费用</t>
  </si>
  <si>
    <t>3.9</t>
  </si>
  <si>
    <t>邮电</t>
  </si>
  <si>
    <t>1.1</t>
  </si>
  <si>
    <t>保障各类科普活动顺利开展</t>
  </si>
  <si>
    <t>提升科技工作者社会形象</t>
  </si>
  <si>
    <t>持续提高重点人群科学素养</t>
  </si>
  <si>
    <t>科普设施及标准化建设的可持续性</t>
  </si>
  <si>
    <t>培训人员满意度</t>
  </si>
  <si>
    <t>基础绩效奖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</si>
  <si>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</si>
  <si>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</si>
  <si>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</si>
  <si>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</si>
  <si>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</si>
  <si>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</si>
  <si>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</si>
  <si>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</si>
  <si>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</si>
  <si>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</si>
  <si>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A090101</t>
  </si>
  <si>
    <t>复印纸</t>
  </si>
  <si>
    <t>C08140199</t>
  </si>
  <si>
    <t>其他印刷服务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</si>
</sst>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4" sqref="B4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29" t="s">
        <v>0</v>
      </c>
      <c r="B2" s="29" t="s">
        <v>1</v>
      </c>
    </row>
    <row r="3" ht="28.45" customHeight="1" spans="1:2">
      <c r="A3" s="30" t="s">
        <v>2</v>
      </c>
      <c r="B3" s="31" t="s">
        <v>3</v>
      </c>
    </row>
    <row r="4" ht="28.45" customHeight="1" spans="1:2">
      <c r="A4" s="30" t="s">
        <v>4</v>
      </c>
      <c r="B4" s="31" t="s">
        <v>5</v>
      </c>
    </row>
    <row r="5" ht="28.45" customHeight="1" spans="1:2">
      <c r="A5" s="30" t="s">
        <v>6</v>
      </c>
      <c r="B5" s="31" t="s">
        <v>7</v>
      </c>
    </row>
    <row r="6" ht="28.45" customHeight="1" spans="1:2">
      <c r="A6" s="30" t="s">
        <v>8</v>
      </c>
      <c r="B6" s="31" t="s">
        <v>9</v>
      </c>
    </row>
    <row r="7" ht="28.45" customHeight="1" spans="1:2">
      <c r="A7" s="30" t="s">
        <v>10</v>
      </c>
      <c r="B7" s="31" t="s">
        <v>11</v>
      </c>
    </row>
    <row r="8" ht="28.45" customHeight="1" spans="1:2">
      <c r="A8" s="30" t="s">
        <v>12</v>
      </c>
      <c r="B8" s="31" t="s">
        <v>13</v>
      </c>
    </row>
    <row r="9" ht="28.45" customHeight="1" spans="1:2">
      <c r="A9" s="30" t="s">
        <v>14</v>
      </c>
      <c r="B9" s="31" t="s">
        <v>15</v>
      </c>
    </row>
    <row r="10" ht="28.45" customHeight="1" spans="1:2">
      <c r="A10" s="30" t="s">
        <v>16</v>
      </c>
      <c r="B10" s="31" t="s">
        <v>17</v>
      </c>
    </row>
    <row r="11" ht="28.45" customHeight="1" spans="1:2">
      <c r="A11" s="30" t="s">
        <v>18</v>
      </c>
      <c r="B11" s="31" t="s">
        <v>19</v>
      </c>
    </row>
    <row r="12" ht="28.45" customHeight="1" spans="1:2">
      <c r="A12" s="30" t="s">
        <v>20</v>
      </c>
      <c r="B12" s="31" t="s">
        <v>21</v>
      </c>
    </row>
    <row r="13" ht="28.45" customHeight="1" spans="1:2">
      <c r="A13" s="30" t="s">
        <v>22</v>
      </c>
      <c r="B13" s="31" t="s">
        <v>23</v>
      </c>
    </row>
    <row r="14" ht="28.45" customHeight="1" spans="1:2">
      <c r="A14" s="30" t="s">
        <v>24</v>
      </c>
      <c r="B14" s="31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251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252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  <row r="10" spans="1:1">
      <c r="A10" t="s">
        <v>250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6" sqref="E6"/>
    </sheetView>
  </sheetViews>
  <sheetFormatPr defaultColWidth="10" defaultRowHeight="13.5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45" customHeight="1" spans="1:13">
      <c r="A4" s="3" t="s">
        <v>254</v>
      </c>
      <c r="B4" s="3" t="s">
        <v>255</v>
      </c>
      <c r="C4" s="3" t="s">
        <v>256</v>
      </c>
      <c r="D4" s="3" t="s">
        <v>257</v>
      </c>
      <c r="E4" s="3" t="s">
        <v>83</v>
      </c>
      <c r="F4" s="3" t="s">
        <v>258</v>
      </c>
      <c r="G4" s="3"/>
      <c r="H4" s="3"/>
      <c r="I4" s="3" t="s">
        <v>259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260</v>
      </c>
      <c r="B6" s="4" t="s">
        <v>261</v>
      </c>
      <c r="C6" s="4" t="s">
        <v>98</v>
      </c>
      <c r="D6" s="4" t="s">
        <v>99</v>
      </c>
      <c r="E6" s="9">
        <v>1.52</v>
      </c>
      <c r="F6" s="7">
        <v>1.52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260</v>
      </c>
      <c r="B7" s="4" t="s">
        <v>262</v>
      </c>
      <c r="C7" s="4" t="s">
        <v>98</v>
      </c>
      <c r="D7" s="4" t="s">
        <v>99</v>
      </c>
      <c r="E7" s="9">
        <v>48</v>
      </c>
      <c r="F7" s="7">
        <v>48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260</v>
      </c>
      <c r="B8" s="4" t="s">
        <v>263</v>
      </c>
      <c r="C8" s="4" t="s">
        <v>98</v>
      </c>
      <c r="D8" s="4" t="s">
        <v>99</v>
      </c>
      <c r="E8" s="9">
        <v>4.6</v>
      </c>
      <c r="F8" s="7">
        <v>4.6</v>
      </c>
      <c r="G8" s="7"/>
      <c r="H8" s="7"/>
      <c r="I8" s="7"/>
      <c r="J8" s="7"/>
      <c r="K8" s="7"/>
      <c r="L8" s="7"/>
      <c r="M8" s="7"/>
    </row>
    <row r="9" ht="34.15" customHeight="1" spans="1:13">
      <c r="A9" s="4" t="s">
        <v>260</v>
      </c>
      <c r="B9" s="4" t="s">
        <v>264</v>
      </c>
      <c r="C9" s="4" t="s">
        <v>98</v>
      </c>
      <c r="D9" s="4" t="s">
        <v>99</v>
      </c>
      <c r="E9" s="9">
        <v>10</v>
      </c>
      <c r="F9" s="7">
        <v>10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260</v>
      </c>
      <c r="B10" s="4" t="s">
        <v>265</v>
      </c>
      <c r="C10" s="4" t="s">
        <v>98</v>
      </c>
      <c r="D10" s="4" t="s">
        <v>99</v>
      </c>
      <c r="E10" s="9">
        <v>2.8</v>
      </c>
      <c r="F10" s="7">
        <v>2.8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3" t="s">
        <v>266</v>
      </c>
      <c r="B11" s="13"/>
      <c r="C11" s="13"/>
      <c r="D11" s="13"/>
      <c r="E11" s="9">
        <f>SUM(E6:E10)</f>
        <v>66.92</v>
      </c>
      <c r="F11" s="9">
        <v>66.92</v>
      </c>
      <c r="G11" s="9"/>
      <c r="H11" s="9"/>
      <c r="I11" s="9"/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6"/>
  <sheetViews>
    <sheetView zoomScale="70" zoomScaleNormal="70" topLeftCell="A13" workbookViewId="0">
      <selection activeCell="D85" sqref="D85:D14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6.95" customHeight="1" spans="1:13">
      <c r="A4" s="3" t="s">
        <v>255</v>
      </c>
      <c r="B4" s="3" t="s">
        <v>257</v>
      </c>
      <c r="C4" s="3" t="s">
        <v>268</v>
      </c>
      <c r="D4" s="3" t="s">
        <v>31</v>
      </c>
      <c r="E4" s="3" t="s">
        <v>269</v>
      </c>
      <c r="F4" s="3" t="s">
        <v>270</v>
      </c>
      <c r="G4" s="3" t="s">
        <v>271</v>
      </c>
      <c r="H4" s="3" t="s">
        <v>272</v>
      </c>
      <c r="I4" s="3" t="s">
        <v>273</v>
      </c>
      <c r="J4" s="3" t="s">
        <v>274</v>
      </c>
      <c r="K4" s="3" t="s">
        <v>275</v>
      </c>
      <c r="L4" s="3" t="s">
        <v>276</v>
      </c>
      <c r="M4" s="3" t="s">
        <v>277</v>
      </c>
    </row>
    <row r="5" ht="34.15" customHeight="1" spans="1:13">
      <c r="A5" s="4" t="s">
        <v>141</v>
      </c>
      <c r="B5" s="4" t="s">
        <v>278</v>
      </c>
      <c r="C5" s="4" t="s">
        <v>193</v>
      </c>
      <c r="D5" s="7">
        <v>16.388784</v>
      </c>
      <c r="E5" s="4" t="s">
        <v>279</v>
      </c>
      <c r="F5" s="4" t="s">
        <v>280</v>
      </c>
      <c r="G5" s="4" t="s">
        <v>281</v>
      </c>
      <c r="H5" s="4" t="s">
        <v>282</v>
      </c>
      <c r="I5" s="5" t="s">
        <v>283</v>
      </c>
      <c r="J5" s="5" t="s">
        <v>284</v>
      </c>
      <c r="K5" s="5" t="s">
        <v>285</v>
      </c>
      <c r="L5" s="5" t="s">
        <v>286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287</v>
      </c>
      <c r="I6" s="5" t="s">
        <v>288</v>
      </c>
      <c r="J6" s="5" t="s">
        <v>289</v>
      </c>
      <c r="K6" s="5" t="s">
        <v>290</v>
      </c>
      <c r="L6" s="5" t="s">
        <v>291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292</v>
      </c>
      <c r="H7" s="4" t="s">
        <v>293</v>
      </c>
      <c r="I7" s="5" t="s">
        <v>283</v>
      </c>
      <c r="J7" s="5" t="s">
        <v>284</v>
      </c>
      <c r="K7" s="5" t="s">
        <v>285</v>
      </c>
      <c r="L7" s="5" t="s">
        <v>286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294</v>
      </c>
      <c r="G8" s="4" t="s">
        <v>295</v>
      </c>
      <c r="H8" s="4" t="s">
        <v>296</v>
      </c>
      <c r="I8" s="5" t="s">
        <v>288</v>
      </c>
      <c r="J8" s="5" t="s">
        <v>289</v>
      </c>
      <c r="K8" s="5" t="s">
        <v>297</v>
      </c>
      <c r="L8" s="5" t="s">
        <v>286</v>
      </c>
      <c r="M8" s="5">
        <v>22.5</v>
      </c>
    </row>
    <row r="9" ht="34.15" customHeight="1" spans="1:13">
      <c r="A9" s="4" t="s">
        <v>298</v>
      </c>
      <c r="B9" s="4" t="s">
        <v>278</v>
      </c>
      <c r="C9" s="4" t="s">
        <v>193</v>
      </c>
      <c r="D9" s="7">
        <v>15.66</v>
      </c>
      <c r="E9" s="4" t="s">
        <v>279</v>
      </c>
      <c r="F9" s="4" t="s">
        <v>280</v>
      </c>
      <c r="G9" s="4" t="s">
        <v>281</v>
      </c>
      <c r="H9" s="4" t="s">
        <v>282</v>
      </c>
      <c r="I9" s="5" t="s">
        <v>283</v>
      </c>
      <c r="J9" s="5" t="s">
        <v>284</v>
      </c>
      <c r="K9" s="5" t="s">
        <v>285</v>
      </c>
      <c r="L9" s="5" t="s">
        <v>286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287</v>
      </c>
      <c r="I10" s="5" t="s">
        <v>288</v>
      </c>
      <c r="J10" s="5" t="s">
        <v>289</v>
      </c>
      <c r="K10" s="5" t="s">
        <v>290</v>
      </c>
      <c r="L10" s="5" t="s">
        <v>291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292</v>
      </c>
      <c r="H11" s="4" t="s">
        <v>293</v>
      </c>
      <c r="I11" s="5" t="s">
        <v>283</v>
      </c>
      <c r="J11" s="5" t="s">
        <v>284</v>
      </c>
      <c r="K11" s="5" t="s">
        <v>285</v>
      </c>
      <c r="L11" s="5" t="s">
        <v>286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294</v>
      </c>
      <c r="G12" s="4" t="s">
        <v>295</v>
      </c>
      <c r="H12" s="4" t="s">
        <v>296</v>
      </c>
      <c r="I12" s="5" t="s">
        <v>288</v>
      </c>
      <c r="J12" s="5" t="s">
        <v>289</v>
      </c>
      <c r="K12" s="5" t="s">
        <v>297</v>
      </c>
      <c r="L12" s="5" t="s">
        <v>286</v>
      </c>
      <c r="M12" s="5">
        <v>22.5</v>
      </c>
    </row>
    <row r="13" ht="34.15" customHeight="1" spans="1:13">
      <c r="A13" s="4" t="s">
        <v>299</v>
      </c>
      <c r="B13" s="4" t="s">
        <v>278</v>
      </c>
      <c r="C13" s="4" t="s">
        <v>193</v>
      </c>
      <c r="D13" s="7">
        <v>6.1156</v>
      </c>
      <c r="E13" s="4" t="s">
        <v>279</v>
      </c>
      <c r="F13" s="4" t="s">
        <v>280</v>
      </c>
      <c r="G13" s="4" t="s">
        <v>281</v>
      </c>
      <c r="H13" s="4" t="s">
        <v>287</v>
      </c>
      <c r="I13" s="5" t="s">
        <v>288</v>
      </c>
      <c r="J13" s="5" t="s">
        <v>289</v>
      </c>
      <c r="K13" s="5" t="s">
        <v>290</v>
      </c>
      <c r="L13" s="5" t="s">
        <v>291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282</v>
      </c>
      <c r="I14" s="5" t="s">
        <v>283</v>
      </c>
      <c r="J14" s="5" t="s">
        <v>284</v>
      </c>
      <c r="K14" s="5" t="s">
        <v>285</v>
      </c>
      <c r="L14" s="5" t="s">
        <v>286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292</v>
      </c>
      <c r="H15" s="4" t="s">
        <v>293</v>
      </c>
      <c r="I15" s="5" t="s">
        <v>283</v>
      </c>
      <c r="J15" s="5" t="s">
        <v>284</v>
      </c>
      <c r="K15" s="5" t="s">
        <v>285</v>
      </c>
      <c r="L15" s="5" t="s">
        <v>286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294</v>
      </c>
      <c r="G16" s="4" t="s">
        <v>295</v>
      </c>
      <c r="H16" s="4" t="s">
        <v>296</v>
      </c>
      <c r="I16" s="5" t="s">
        <v>288</v>
      </c>
      <c r="J16" s="5" t="s">
        <v>289</v>
      </c>
      <c r="K16" s="5" t="s">
        <v>297</v>
      </c>
      <c r="L16" s="5" t="s">
        <v>286</v>
      </c>
      <c r="M16" s="5">
        <v>22.5</v>
      </c>
    </row>
    <row r="17" ht="34.15" customHeight="1" spans="1:13">
      <c r="A17" s="4" t="s">
        <v>195</v>
      </c>
      <c r="B17" s="4" t="s">
        <v>278</v>
      </c>
      <c r="C17" s="4" t="s">
        <v>193</v>
      </c>
      <c r="D17" s="7">
        <v>73.3872</v>
      </c>
      <c r="E17" s="4" t="s">
        <v>279</v>
      </c>
      <c r="F17" s="4" t="s">
        <v>280</v>
      </c>
      <c r="G17" s="4" t="s">
        <v>281</v>
      </c>
      <c r="H17" s="4" t="s">
        <v>287</v>
      </c>
      <c r="I17" s="5" t="s">
        <v>288</v>
      </c>
      <c r="J17" s="5" t="s">
        <v>289</v>
      </c>
      <c r="K17" s="5" t="s">
        <v>290</v>
      </c>
      <c r="L17" s="5" t="s">
        <v>291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282</v>
      </c>
      <c r="I18" s="5" t="s">
        <v>283</v>
      </c>
      <c r="J18" s="5" t="s">
        <v>284</v>
      </c>
      <c r="K18" s="5" t="s">
        <v>285</v>
      </c>
      <c r="L18" s="5" t="s">
        <v>286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292</v>
      </c>
      <c r="H19" s="4" t="s">
        <v>293</v>
      </c>
      <c r="I19" s="5" t="s">
        <v>283</v>
      </c>
      <c r="J19" s="5" t="s">
        <v>284</v>
      </c>
      <c r="K19" s="5" t="s">
        <v>285</v>
      </c>
      <c r="L19" s="5" t="s">
        <v>286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294</v>
      </c>
      <c r="G20" s="4" t="s">
        <v>295</v>
      </c>
      <c r="H20" s="4" t="s">
        <v>296</v>
      </c>
      <c r="I20" s="5" t="s">
        <v>288</v>
      </c>
      <c r="J20" s="5" t="s">
        <v>289</v>
      </c>
      <c r="K20" s="5" t="s">
        <v>297</v>
      </c>
      <c r="L20" s="5" t="s">
        <v>286</v>
      </c>
      <c r="M20" s="5">
        <v>22.5</v>
      </c>
    </row>
    <row r="21" ht="34.15" customHeight="1" spans="1:13">
      <c r="A21" s="4" t="s">
        <v>300</v>
      </c>
      <c r="B21" s="4" t="s">
        <v>278</v>
      </c>
      <c r="C21" s="4" t="s">
        <v>193</v>
      </c>
      <c r="D21" s="7">
        <v>0.273146</v>
      </c>
      <c r="E21" s="4" t="s">
        <v>279</v>
      </c>
      <c r="F21" s="4" t="s">
        <v>280</v>
      </c>
      <c r="G21" s="4" t="s">
        <v>281</v>
      </c>
      <c r="H21" s="4" t="s">
        <v>282</v>
      </c>
      <c r="I21" s="5" t="s">
        <v>283</v>
      </c>
      <c r="J21" s="5" t="s">
        <v>284</v>
      </c>
      <c r="K21" s="5" t="s">
        <v>285</v>
      </c>
      <c r="L21" s="5" t="s">
        <v>286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287</v>
      </c>
      <c r="I22" s="5" t="s">
        <v>288</v>
      </c>
      <c r="J22" s="5" t="s">
        <v>289</v>
      </c>
      <c r="K22" s="5" t="s">
        <v>290</v>
      </c>
      <c r="L22" s="5" t="s">
        <v>291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292</v>
      </c>
      <c r="H23" s="4" t="s">
        <v>293</v>
      </c>
      <c r="I23" s="5" t="s">
        <v>283</v>
      </c>
      <c r="J23" s="5" t="s">
        <v>284</v>
      </c>
      <c r="K23" s="5" t="s">
        <v>285</v>
      </c>
      <c r="L23" s="5" t="s">
        <v>286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294</v>
      </c>
      <c r="G24" s="4" t="s">
        <v>295</v>
      </c>
      <c r="H24" s="4" t="s">
        <v>296</v>
      </c>
      <c r="I24" s="5" t="s">
        <v>288</v>
      </c>
      <c r="J24" s="5" t="s">
        <v>289</v>
      </c>
      <c r="K24" s="5" t="s">
        <v>297</v>
      </c>
      <c r="L24" s="5" t="s">
        <v>286</v>
      </c>
      <c r="M24" s="5">
        <v>22.5</v>
      </c>
    </row>
    <row r="25" ht="34.15" customHeight="1" spans="1:13">
      <c r="A25" s="4" t="s">
        <v>301</v>
      </c>
      <c r="B25" s="4" t="s">
        <v>278</v>
      </c>
      <c r="C25" s="4" t="s">
        <v>193</v>
      </c>
      <c r="D25" s="7">
        <v>10.255583</v>
      </c>
      <c r="E25" s="4" t="s">
        <v>279</v>
      </c>
      <c r="F25" s="4" t="s">
        <v>280</v>
      </c>
      <c r="G25" s="4" t="s">
        <v>281</v>
      </c>
      <c r="H25" s="4" t="s">
        <v>282</v>
      </c>
      <c r="I25" s="5" t="s">
        <v>283</v>
      </c>
      <c r="J25" s="5" t="s">
        <v>284</v>
      </c>
      <c r="K25" s="5" t="s">
        <v>285</v>
      </c>
      <c r="L25" s="5" t="s">
        <v>286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287</v>
      </c>
      <c r="I26" s="5" t="s">
        <v>288</v>
      </c>
      <c r="J26" s="5" t="s">
        <v>289</v>
      </c>
      <c r="K26" s="5" t="s">
        <v>290</v>
      </c>
      <c r="L26" s="5" t="s">
        <v>291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292</v>
      </c>
      <c r="H27" s="4" t="s">
        <v>293</v>
      </c>
      <c r="I27" s="5" t="s">
        <v>283</v>
      </c>
      <c r="J27" s="5" t="s">
        <v>284</v>
      </c>
      <c r="K27" s="5" t="s">
        <v>285</v>
      </c>
      <c r="L27" s="5" t="s">
        <v>286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294</v>
      </c>
      <c r="G28" s="4" t="s">
        <v>295</v>
      </c>
      <c r="H28" s="4" t="s">
        <v>296</v>
      </c>
      <c r="I28" s="5" t="s">
        <v>288</v>
      </c>
      <c r="J28" s="5" t="s">
        <v>289</v>
      </c>
      <c r="K28" s="5" t="s">
        <v>297</v>
      </c>
      <c r="L28" s="5" t="s">
        <v>286</v>
      </c>
      <c r="M28" s="5">
        <v>22.5</v>
      </c>
    </row>
    <row r="29" ht="34.15" customHeight="1" spans="1:13">
      <c r="A29" s="4" t="s">
        <v>302</v>
      </c>
      <c r="B29" s="4" t="s">
        <v>278</v>
      </c>
      <c r="C29" s="4" t="s">
        <v>193</v>
      </c>
      <c r="D29" s="7">
        <v>21.851712</v>
      </c>
      <c r="E29" s="4" t="s">
        <v>279</v>
      </c>
      <c r="F29" s="4" t="s">
        <v>280</v>
      </c>
      <c r="G29" s="4" t="s">
        <v>281</v>
      </c>
      <c r="H29" s="4" t="s">
        <v>287</v>
      </c>
      <c r="I29" s="5" t="s">
        <v>288</v>
      </c>
      <c r="J29" s="5" t="s">
        <v>289</v>
      </c>
      <c r="K29" s="5" t="s">
        <v>290</v>
      </c>
      <c r="L29" s="5" t="s">
        <v>291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282</v>
      </c>
      <c r="I30" s="5" t="s">
        <v>283</v>
      </c>
      <c r="J30" s="5" t="s">
        <v>284</v>
      </c>
      <c r="K30" s="5" t="s">
        <v>285</v>
      </c>
      <c r="L30" s="5" t="s">
        <v>286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292</v>
      </c>
      <c r="H31" s="4" t="s">
        <v>293</v>
      </c>
      <c r="I31" s="5" t="s">
        <v>283</v>
      </c>
      <c r="J31" s="5" t="s">
        <v>284</v>
      </c>
      <c r="K31" s="5" t="s">
        <v>285</v>
      </c>
      <c r="L31" s="5" t="s">
        <v>286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294</v>
      </c>
      <c r="G32" s="4" t="s">
        <v>295</v>
      </c>
      <c r="H32" s="4" t="s">
        <v>296</v>
      </c>
      <c r="I32" s="5" t="s">
        <v>288</v>
      </c>
      <c r="J32" s="5" t="s">
        <v>289</v>
      </c>
      <c r="K32" s="5" t="s">
        <v>297</v>
      </c>
      <c r="L32" s="5" t="s">
        <v>286</v>
      </c>
      <c r="M32" s="5">
        <v>22.5</v>
      </c>
    </row>
    <row r="33" ht="34.15" customHeight="1" spans="1:13">
      <c r="A33" s="4" t="s">
        <v>303</v>
      </c>
      <c r="B33" s="4" t="s">
        <v>278</v>
      </c>
      <c r="C33" s="4" t="s">
        <v>193</v>
      </c>
      <c r="D33" s="7">
        <v>15.426704</v>
      </c>
      <c r="E33" s="4" t="s">
        <v>279</v>
      </c>
      <c r="F33" s="4" t="s">
        <v>280</v>
      </c>
      <c r="G33" s="4" t="s">
        <v>281</v>
      </c>
      <c r="H33" s="4" t="s">
        <v>287</v>
      </c>
      <c r="I33" s="5" t="s">
        <v>288</v>
      </c>
      <c r="J33" s="5" t="s">
        <v>289</v>
      </c>
      <c r="K33" s="5" t="s">
        <v>290</v>
      </c>
      <c r="L33" s="5" t="s">
        <v>291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282</v>
      </c>
      <c r="I34" s="5" t="s">
        <v>283</v>
      </c>
      <c r="J34" s="5" t="s">
        <v>284</v>
      </c>
      <c r="K34" s="5" t="s">
        <v>285</v>
      </c>
      <c r="L34" s="5" t="s">
        <v>286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292</v>
      </c>
      <c r="H35" s="4" t="s">
        <v>293</v>
      </c>
      <c r="I35" s="5" t="s">
        <v>283</v>
      </c>
      <c r="J35" s="5" t="s">
        <v>284</v>
      </c>
      <c r="K35" s="5" t="s">
        <v>285</v>
      </c>
      <c r="L35" s="5" t="s">
        <v>286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294</v>
      </c>
      <c r="G36" s="4" t="s">
        <v>295</v>
      </c>
      <c r="H36" s="4" t="s">
        <v>296</v>
      </c>
      <c r="I36" s="5" t="s">
        <v>288</v>
      </c>
      <c r="J36" s="5" t="s">
        <v>289</v>
      </c>
      <c r="K36" s="5" t="s">
        <v>297</v>
      </c>
      <c r="L36" s="5" t="s">
        <v>286</v>
      </c>
      <c r="M36" s="5">
        <v>22.5</v>
      </c>
    </row>
    <row r="37" ht="34.15" customHeight="1" spans="1:13">
      <c r="A37" s="4" t="s">
        <v>304</v>
      </c>
      <c r="B37" s="4" t="s">
        <v>278</v>
      </c>
      <c r="C37" s="4" t="s">
        <v>193</v>
      </c>
      <c r="D37" s="7">
        <v>0.037854</v>
      </c>
      <c r="E37" s="4" t="s">
        <v>279</v>
      </c>
      <c r="F37" s="4" t="s">
        <v>280</v>
      </c>
      <c r="G37" s="4" t="s">
        <v>281</v>
      </c>
      <c r="H37" s="4" t="s">
        <v>282</v>
      </c>
      <c r="I37" s="5" t="s">
        <v>283</v>
      </c>
      <c r="J37" s="5" t="s">
        <v>284</v>
      </c>
      <c r="K37" s="5" t="s">
        <v>285</v>
      </c>
      <c r="L37" s="5" t="s">
        <v>286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287</v>
      </c>
      <c r="I38" s="5" t="s">
        <v>288</v>
      </c>
      <c r="J38" s="5" t="s">
        <v>289</v>
      </c>
      <c r="K38" s="5" t="s">
        <v>290</v>
      </c>
      <c r="L38" s="5" t="s">
        <v>291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292</v>
      </c>
      <c r="H39" s="4" t="s">
        <v>293</v>
      </c>
      <c r="I39" s="5" t="s">
        <v>283</v>
      </c>
      <c r="J39" s="5" t="s">
        <v>284</v>
      </c>
      <c r="K39" s="5" t="s">
        <v>285</v>
      </c>
      <c r="L39" s="5" t="s">
        <v>286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294</v>
      </c>
      <c r="G40" s="4" t="s">
        <v>295</v>
      </c>
      <c r="H40" s="4" t="s">
        <v>296</v>
      </c>
      <c r="I40" s="5" t="s">
        <v>288</v>
      </c>
      <c r="J40" s="5" t="s">
        <v>289</v>
      </c>
      <c r="K40" s="5" t="s">
        <v>297</v>
      </c>
      <c r="L40" s="5" t="s">
        <v>286</v>
      </c>
      <c r="M40" s="5">
        <v>22.5</v>
      </c>
    </row>
    <row r="41" ht="34.15" customHeight="1" spans="1:13">
      <c r="A41" s="4" t="s">
        <v>305</v>
      </c>
      <c r="B41" s="4" t="s">
        <v>278</v>
      </c>
      <c r="C41" s="4" t="s">
        <v>193</v>
      </c>
      <c r="D41" s="7">
        <v>0.085</v>
      </c>
      <c r="E41" s="4" t="s">
        <v>279</v>
      </c>
      <c r="F41" s="4" t="s">
        <v>280</v>
      </c>
      <c r="G41" s="4" t="s">
        <v>281</v>
      </c>
      <c r="H41" s="4" t="s">
        <v>287</v>
      </c>
      <c r="I41" s="5" t="s">
        <v>288</v>
      </c>
      <c r="J41" s="5" t="s">
        <v>289</v>
      </c>
      <c r="K41" s="5" t="s">
        <v>290</v>
      </c>
      <c r="L41" s="5" t="s">
        <v>291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282</v>
      </c>
      <c r="I42" s="5" t="s">
        <v>283</v>
      </c>
      <c r="J42" s="5" t="s">
        <v>284</v>
      </c>
      <c r="K42" s="5" t="s">
        <v>285</v>
      </c>
      <c r="L42" s="5" t="s">
        <v>286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292</v>
      </c>
      <c r="H43" s="4" t="s">
        <v>293</v>
      </c>
      <c r="I43" s="5" t="s">
        <v>283</v>
      </c>
      <c r="J43" s="5" t="s">
        <v>284</v>
      </c>
      <c r="K43" s="5" t="s">
        <v>285</v>
      </c>
      <c r="L43" s="5" t="s">
        <v>286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294</v>
      </c>
      <c r="G44" s="4" t="s">
        <v>295</v>
      </c>
      <c r="H44" s="4" t="s">
        <v>296</v>
      </c>
      <c r="I44" s="5" t="s">
        <v>288</v>
      </c>
      <c r="J44" s="5" t="s">
        <v>289</v>
      </c>
      <c r="K44" s="5" t="s">
        <v>297</v>
      </c>
      <c r="L44" s="5" t="s">
        <v>286</v>
      </c>
      <c r="M44" s="5">
        <v>22.5</v>
      </c>
    </row>
    <row r="45" ht="34.15" customHeight="1" spans="1:13">
      <c r="A45" s="4" t="s">
        <v>306</v>
      </c>
      <c r="B45" s="4" t="s">
        <v>278</v>
      </c>
      <c r="C45" s="4" t="s">
        <v>193</v>
      </c>
      <c r="D45" s="7">
        <v>10.925856</v>
      </c>
      <c r="E45" s="4" t="s">
        <v>279</v>
      </c>
      <c r="F45" s="4" t="s">
        <v>280</v>
      </c>
      <c r="G45" s="4" t="s">
        <v>281</v>
      </c>
      <c r="H45" s="4" t="s">
        <v>287</v>
      </c>
      <c r="I45" s="5" t="s">
        <v>288</v>
      </c>
      <c r="J45" s="5" t="s">
        <v>289</v>
      </c>
      <c r="K45" s="5" t="s">
        <v>290</v>
      </c>
      <c r="L45" s="5" t="s">
        <v>291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282</v>
      </c>
      <c r="I46" s="5" t="s">
        <v>283</v>
      </c>
      <c r="J46" s="5" t="s">
        <v>284</v>
      </c>
      <c r="K46" s="5" t="s">
        <v>285</v>
      </c>
      <c r="L46" s="5" t="s">
        <v>286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292</v>
      </c>
      <c r="H47" s="4" t="s">
        <v>293</v>
      </c>
      <c r="I47" s="5" t="s">
        <v>283</v>
      </c>
      <c r="J47" s="5" t="s">
        <v>284</v>
      </c>
      <c r="K47" s="5" t="s">
        <v>285</v>
      </c>
      <c r="L47" s="5" t="s">
        <v>286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294</v>
      </c>
      <c r="G48" s="4" t="s">
        <v>295</v>
      </c>
      <c r="H48" s="4" t="s">
        <v>296</v>
      </c>
      <c r="I48" s="5" t="s">
        <v>288</v>
      </c>
      <c r="J48" s="5" t="s">
        <v>289</v>
      </c>
      <c r="K48" s="5" t="s">
        <v>297</v>
      </c>
      <c r="L48" s="5" t="s">
        <v>286</v>
      </c>
      <c r="M48" s="5">
        <v>22.5</v>
      </c>
    </row>
    <row r="49" ht="34.15" customHeight="1" spans="1:13">
      <c r="A49" s="4" t="s">
        <v>307</v>
      </c>
      <c r="B49" s="4" t="s">
        <v>278</v>
      </c>
      <c r="C49" s="4" t="s">
        <v>193</v>
      </c>
      <c r="D49" s="7">
        <v>3.47868</v>
      </c>
      <c r="E49" s="4" t="s">
        <v>279</v>
      </c>
      <c r="F49" s="4" t="s">
        <v>280</v>
      </c>
      <c r="G49" s="4" t="s">
        <v>281</v>
      </c>
      <c r="H49" s="4" t="s">
        <v>287</v>
      </c>
      <c r="I49" s="5" t="s">
        <v>288</v>
      </c>
      <c r="J49" s="5" t="s">
        <v>289</v>
      </c>
      <c r="K49" s="5" t="s">
        <v>290</v>
      </c>
      <c r="L49" s="5" t="s">
        <v>291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282</v>
      </c>
      <c r="I50" s="5" t="s">
        <v>283</v>
      </c>
      <c r="J50" s="5" t="s">
        <v>284</v>
      </c>
      <c r="K50" s="5" t="s">
        <v>285</v>
      </c>
      <c r="L50" s="5" t="s">
        <v>286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292</v>
      </c>
      <c r="H51" s="4" t="s">
        <v>293</v>
      </c>
      <c r="I51" s="5" t="s">
        <v>283</v>
      </c>
      <c r="J51" s="5" t="s">
        <v>284</v>
      </c>
      <c r="K51" s="5" t="s">
        <v>285</v>
      </c>
      <c r="L51" s="5" t="s">
        <v>286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294</v>
      </c>
      <c r="G52" s="4" t="s">
        <v>295</v>
      </c>
      <c r="H52" s="4" t="s">
        <v>296</v>
      </c>
      <c r="I52" s="5" t="s">
        <v>288</v>
      </c>
      <c r="J52" s="5" t="s">
        <v>289</v>
      </c>
      <c r="K52" s="5" t="s">
        <v>297</v>
      </c>
      <c r="L52" s="5" t="s">
        <v>286</v>
      </c>
      <c r="M52" s="5">
        <v>22.5</v>
      </c>
    </row>
    <row r="53" ht="34.15" customHeight="1" spans="1:13">
      <c r="A53" s="4" t="s">
        <v>197</v>
      </c>
      <c r="B53" s="4" t="s">
        <v>278</v>
      </c>
      <c r="C53" s="4" t="s">
        <v>193</v>
      </c>
      <c r="D53" s="7">
        <v>76.6908</v>
      </c>
      <c r="E53" s="4" t="s">
        <v>279</v>
      </c>
      <c r="F53" s="4" t="s">
        <v>280</v>
      </c>
      <c r="G53" s="4" t="s">
        <v>281</v>
      </c>
      <c r="H53" s="4" t="s">
        <v>287</v>
      </c>
      <c r="I53" s="5" t="s">
        <v>288</v>
      </c>
      <c r="J53" s="5" t="s">
        <v>289</v>
      </c>
      <c r="K53" s="5" t="s">
        <v>290</v>
      </c>
      <c r="L53" s="5" t="s">
        <v>291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282</v>
      </c>
      <c r="I54" s="5" t="s">
        <v>283</v>
      </c>
      <c r="J54" s="5" t="s">
        <v>284</v>
      </c>
      <c r="K54" s="5" t="s">
        <v>285</v>
      </c>
      <c r="L54" s="5" t="s">
        <v>286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292</v>
      </c>
      <c r="H55" s="4" t="s">
        <v>293</v>
      </c>
      <c r="I55" s="5" t="s">
        <v>283</v>
      </c>
      <c r="J55" s="5" t="s">
        <v>284</v>
      </c>
      <c r="K55" s="5" t="s">
        <v>285</v>
      </c>
      <c r="L55" s="5" t="s">
        <v>286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294</v>
      </c>
      <c r="G56" s="4" t="s">
        <v>295</v>
      </c>
      <c r="H56" s="4" t="s">
        <v>296</v>
      </c>
      <c r="I56" s="5" t="s">
        <v>288</v>
      </c>
      <c r="J56" s="5" t="s">
        <v>289</v>
      </c>
      <c r="K56" s="5" t="s">
        <v>297</v>
      </c>
      <c r="L56" s="5" t="s">
        <v>286</v>
      </c>
      <c r="M56" s="5">
        <v>22.5</v>
      </c>
    </row>
    <row r="57" ht="34.15" customHeight="1" spans="1:13">
      <c r="A57" s="4" t="s">
        <v>234</v>
      </c>
      <c r="B57" s="4" t="s">
        <v>278</v>
      </c>
      <c r="C57" s="4" t="s">
        <v>308</v>
      </c>
      <c r="D57" s="7">
        <v>22.7844</v>
      </c>
      <c r="E57" s="4" t="s">
        <v>279</v>
      </c>
      <c r="F57" s="4" t="s">
        <v>280</v>
      </c>
      <c r="G57" s="4" t="s">
        <v>281</v>
      </c>
      <c r="H57" s="4" t="s">
        <v>282</v>
      </c>
      <c r="I57" s="5" t="s">
        <v>283</v>
      </c>
      <c r="J57" s="5" t="s">
        <v>284</v>
      </c>
      <c r="K57" s="5" t="s">
        <v>285</v>
      </c>
      <c r="L57" s="5" t="s">
        <v>286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287</v>
      </c>
      <c r="I58" s="5" t="s">
        <v>288</v>
      </c>
      <c r="J58" s="5" t="s">
        <v>289</v>
      </c>
      <c r="K58" s="5" t="s">
        <v>290</v>
      </c>
      <c r="L58" s="5" t="s">
        <v>291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292</v>
      </c>
      <c r="H59" s="4" t="s">
        <v>293</v>
      </c>
      <c r="I59" s="5" t="s">
        <v>283</v>
      </c>
      <c r="J59" s="5" t="s">
        <v>284</v>
      </c>
      <c r="K59" s="5" t="s">
        <v>285</v>
      </c>
      <c r="L59" s="5" t="s">
        <v>286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294</v>
      </c>
      <c r="G60" s="4" t="s">
        <v>295</v>
      </c>
      <c r="H60" s="4" t="s">
        <v>296</v>
      </c>
      <c r="I60" s="5" t="s">
        <v>288</v>
      </c>
      <c r="J60" s="5" t="s">
        <v>289</v>
      </c>
      <c r="K60" s="5" t="s">
        <v>297</v>
      </c>
      <c r="L60" s="5" t="s">
        <v>286</v>
      </c>
      <c r="M60" s="5">
        <v>22.5</v>
      </c>
    </row>
    <row r="61" ht="34.15" customHeight="1" spans="1:13">
      <c r="A61" s="4" t="s">
        <v>309</v>
      </c>
      <c r="B61" s="4" t="s">
        <v>278</v>
      </c>
      <c r="C61" s="4" t="s">
        <v>186</v>
      </c>
      <c r="D61" s="7">
        <v>0.65</v>
      </c>
      <c r="E61" s="4" t="s">
        <v>279</v>
      </c>
      <c r="F61" s="4" t="s">
        <v>280</v>
      </c>
      <c r="G61" s="4" t="s">
        <v>281</v>
      </c>
      <c r="H61" s="4" t="s">
        <v>287</v>
      </c>
      <c r="I61" s="5" t="s">
        <v>288</v>
      </c>
      <c r="J61" s="5" t="s">
        <v>289</v>
      </c>
      <c r="K61" s="5" t="s">
        <v>290</v>
      </c>
      <c r="L61" s="5" t="s">
        <v>291</v>
      </c>
      <c r="M61" s="5">
        <v>22.5</v>
      </c>
    </row>
    <row r="62" ht="40.7" customHeight="1" spans="1:13">
      <c r="A62" s="4"/>
      <c r="B62" s="4"/>
      <c r="C62" s="4"/>
      <c r="D62" s="7"/>
      <c r="E62" s="4"/>
      <c r="F62" s="4"/>
      <c r="G62" s="4" t="s">
        <v>310</v>
      </c>
      <c r="H62" s="4" t="s">
        <v>311</v>
      </c>
      <c r="I62" s="5" t="s">
        <v>288</v>
      </c>
      <c r="J62" s="5" t="s">
        <v>289</v>
      </c>
      <c r="K62" s="5" t="s">
        <v>297</v>
      </c>
      <c r="L62" s="5" t="s">
        <v>291</v>
      </c>
      <c r="M62" s="5">
        <v>22.5</v>
      </c>
    </row>
    <row r="63" ht="54.25" customHeight="1" spans="1:13">
      <c r="A63" s="4"/>
      <c r="B63" s="4"/>
      <c r="C63" s="4"/>
      <c r="D63" s="7"/>
      <c r="E63" s="4"/>
      <c r="F63" s="4" t="s">
        <v>294</v>
      </c>
      <c r="G63" s="4" t="s">
        <v>295</v>
      </c>
      <c r="H63" s="4" t="s">
        <v>312</v>
      </c>
      <c r="I63" s="5" t="s">
        <v>288</v>
      </c>
      <c r="J63" s="5" t="s">
        <v>289</v>
      </c>
      <c r="K63" s="5" t="s">
        <v>285</v>
      </c>
      <c r="L63" s="5" t="s">
        <v>286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/>
      <c r="G64" s="4"/>
      <c r="H64" s="4" t="s">
        <v>313</v>
      </c>
      <c r="I64" s="5" t="s">
        <v>283</v>
      </c>
      <c r="J64" s="5" t="s">
        <v>284</v>
      </c>
      <c r="K64" s="5" t="s">
        <v>285</v>
      </c>
      <c r="L64" s="5" t="s">
        <v>286</v>
      </c>
      <c r="M64" s="5">
        <v>22.5</v>
      </c>
    </row>
    <row r="65" ht="34.15" customHeight="1" spans="1:13">
      <c r="A65" s="4" t="s">
        <v>224</v>
      </c>
      <c r="B65" s="4" t="s">
        <v>278</v>
      </c>
      <c r="C65" s="4" t="s">
        <v>186</v>
      </c>
      <c r="D65" s="7">
        <v>2.731464</v>
      </c>
      <c r="E65" s="4" t="s">
        <v>279</v>
      </c>
      <c r="F65" s="4" t="s">
        <v>280</v>
      </c>
      <c r="G65" s="4" t="s">
        <v>281</v>
      </c>
      <c r="H65" s="4" t="s">
        <v>287</v>
      </c>
      <c r="I65" s="5" t="s">
        <v>288</v>
      </c>
      <c r="J65" s="5" t="s">
        <v>289</v>
      </c>
      <c r="K65" s="5" t="s">
        <v>290</v>
      </c>
      <c r="L65" s="5" t="s">
        <v>291</v>
      </c>
      <c r="M65" s="5">
        <v>22.5</v>
      </c>
    </row>
    <row r="66" ht="40.7" customHeight="1" spans="1:13">
      <c r="A66" s="4"/>
      <c r="B66" s="4"/>
      <c r="C66" s="4"/>
      <c r="D66" s="7"/>
      <c r="E66" s="4"/>
      <c r="F66" s="4"/>
      <c r="G66" s="4" t="s">
        <v>310</v>
      </c>
      <c r="H66" s="4" t="s">
        <v>311</v>
      </c>
      <c r="I66" s="5" t="s">
        <v>288</v>
      </c>
      <c r="J66" s="5" t="s">
        <v>289</v>
      </c>
      <c r="K66" s="5" t="s">
        <v>297</v>
      </c>
      <c r="L66" s="5" t="s">
        <v>291</v>
      </c>
      <c r="M66" s="5">
        <v>22.5</v>
      </c>
    </row>
    <row r="67" ht="54.25" customHeight="1" spans="1:13">
      <c r="A67" s="4"/>
      <c r="B67" s="4"/>
      <c r="C67" s="4"/>
      <c r="D67" s="7"/>
      <c r="E67" s="4"/>
      <c r="F67" s="4" t="s">
        <v>294</v>
      </c>
      <c r="G67" s="4" t="s">
        <v>295</v>
      </c>
      <c r="H67" s="4" t="s">
        <v>312</v>
      </c>
      <c r="I67" s="5" t="s">
        <v>288</v>
      </c>
      <c r="J67" s="5" t="s">
        <v>289</v>
      </c>
      <c r="K67" s="5" t="s">
        <v>285</v>
      </c>
      <c r="L67" s="5" t="s">
        <v>286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/>
      <c r="G68" s="4"/>
      <c r="H68" s="4" t="s">
        <v>313</v>
      </c>
      <c r="I68" s="5" t="s">
        <v>283</v>
      </c>
      <c r="J68" s="5" t="s">
        <v>284</v>
      </c>
      <c r="K68" s="5" t="s">
        <v>285</v>
      </c>
      <c r="L68" s="5" t="s">
        <v>286</v>
      </c>
      <c r="M68" s="5">
        <v>22.5</v>
      </c>
    </row>
    <row r="69" ht="34.15" customHeight="1" spans="1:13">
      <c r="A69" s="4" t="s">
        <v>226</v>
      </c>
      <c r="B69" s="4" t="s">
        <v>278</v>
      </c>
      <c r="C69" s="4" t="s">
        <v>186</v>
      </c>
      <c r="D69" s="7">
        <v>3.41433</v>
      </c>
      <c r="E69" s="4" t="s">
        <v>279</v>
      </c>
      <c r="F69" s="4" t="s">
        <v>280</v>
      </c>
      <c r="G69" s="4" t="s">
        <v>281</v>
      </c>
      <c r="H69" s="4" t="s">
        <v>287</v>
      </c>
      <c r="I69" s="5" t="s">
        <v>288</v>
      </c>
      <c r="J69" s="5" t="s">
        <v>289</v>
      </c>
      <c r="K69" s="5" t="s">
        <v>290</v>
      </c>
      <c r="L69" s="5" t="s">
        <v>291</v>
      </c>
      <c r="M69" s="5">
        <v>22.5</v>
      </c>
    </row>
    <row r="70" ht="40.7" customHeight="1" spans="1:13">
      <c r="A70" s="4"/>
      <c r="B70" s="4"/>
      <c r="C70" s="4"/>
      <c r="D70" s="7"/>
      <c r="E70" s="4"/>
      <c r="F70" s="4"/>
      <c r="G70" s="4" t="s">
        <v>310</v>
      </c>
      <c r="H70" s="4" t="s">
        <v>311</v>
      </c>
      <c r="I70" s="5" t="s">
        <v>288</v>
      </c>
      <c r="J70" s="5" t="s">
        <v>289</v>
      </c>
      <c r="K70" s="5" t="s">
        <v>297</v>
      </c>
      <c r="L70" s="5" t="s">
        <v>291</v>
      </c>
      <c r="M70" s="5">
        <v>22.5</v>
      </c>
    </row>
    <row r="71" ht="54.25" customHeight="1" spans="1:13">
      <c r="A71" s="4"/>
      <c r="B71" s="4"/>
      <c r="C71" s="4"/>
      <c r="D71" s="7"/>
      <c r="E71" s="4"/>
      <c r="F71" s="4" t="s">
        <v>294</v>
      </c>
      <c r="G71" s="4" t="s">
        <v>295</v>
      </c>
      <c r="H71" s="4" t="s">
        <v>312</v>
      </c>
      <c r="I71" s="5" t="s">
        <v>288</v>
      </c>
      <c r="J71" s="5" t="s">
        <v>289</v>
      </c>
      <c r="K71" s="5" t="s">
        <v>285</v>
      </c>
      <c r="L71" s="5" t="s">
        <v>286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/>
      <c r="G72" s="4"/>
      <c r="H72" s="4" t="s">
        <v>313</v>
      </c>
      <c r="I72" s="5" t="s">
        <v>283</v>
      </c>
      <c r="J72" s="5" t="s">
        <v>284</v>
      </c>
      <c r="K72" s="5" t="s">
        <v>285</v>
      </c>
      <c r="L72" s="5" t="s">
        <v>286</v>
      </c>
      <c r="M72" s="5">
        <v>22.5</v>
      </c>
    </row>
    <row r="73" ht="34.15" customHeight="1" spans="1:13">
      <c r="A73" s="4" t="s">
        <v>314</v>
      </c>
      <c r="B73" s="4" t="s">
        <v>278</v>
      </c>
      <c r="C73" s="4" t="s">
        <v>186</v>
      </c>
      <c r="D73" s="7">
        <v>5.168</v>
      </c>
      <c r="E73" s="4" t="s">
        <v>279</v>
      </c>
      <c r="F73" s="4" t="s">
        <v>280</v>
      </c>
      <c r="G73" s="4" t="s">
        <v>281</v>
      </c>
      <c r="H73" s="4" t="s">
        <v>287</v>
      </c>
      <c r="I73" s="5" t="s">
        <v>288</v>
      </c>
      <c r="J73" s="5" t="s">
        <v>289</v>
      </c>
      <c r="K73" s="5" t="s">
        <v>290</v>
      </c>
      <c r="L73" s="5" t="s">
        <v>291</v>
      </c>
      <c r="M73" s="5">
        <v>22.5</v>
      </c>
    </row>
    <row r="74" ht="40.7" customHeight="1" spans="1:13">
      <c r="A74" s="4"/>
      <c r="B74" s="4"/>
      <c r="C74" s="4"/>
      <c r="D74" s="7"/>
      <c r="E74" s="4"/>
      <c r="F74" s="4"/>
      <c r="G74" s="4" t="s">
        <v>310</v>
      </c>
      <c r="H74" s="4" t="s">
        <v>311</v>
      </c>
      <c r="I74" s="5" t="s">
        <v>288</v>
      </c>
      <c r="J74" s="5" t="s">
        <v>289</v>
      </c>
      <c r="K74" s="5" t="s">
        <v>297</v>
      </c>
      <c r="L74" s="5" t="s">
        <v>291</v>
      </c>
      <c r="M74" s="5">
        <v>22.5</v>
      </c>
    </row>
    <row r="75" ht="54.25" customHeight="1" spans="1:13">
      <c r="A75" s="4"/>
      <c r="B75" s="4"/>
      <c r="C75" s="4"/>
      <c r="D75" s="7"/>
      <c r="E75" s="4"/>
      <c r="F75" s="4" t="s">
        <v>294</v>
      </c>
      <c r="G75" s="4" t="s">
        <v>295</v>
      </c>
      <c r="H75" s="4" t="s">
        <v>312</v>
      </c>
      <c r="I75" s="5" t="s">
        <v>288</v>
      </c>
      <c r="J75" s="5" t="s">
        <v>289</v>
      </c>
      <c r="K75" s="5" t="s">
        <v>285</v>
      </c>
      <c r="L75" s="5" t="s">
        <v>286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/>
      <c r="G76" s="4"/>
      <c r="H76" s="4" t="s">
        <v>313</v>
      </c>
      <c r="I76" s="5" t="s">
        <v>283</v>
      </c>
      <c r="J76" s="5" t="s">
        <v>284</v>
      </c>
      <c r="K76" s="5" t="s">
        <v>285</v>
      </c>
      <c r="L76" s="5" t="s">
        <v>286</v>
      </c>
      <c r="M76" s="5">
        <v>22.5</v>
      </c>
    </row>
    <row r="77" ht="34.15" customHeight="1" spans="1:13">
      <c r="A77" s="4" t="s">
        <v>315</v>
      </c>
      <c r="B77" s="4" t="s">
        <v>278</v>
      </c>
      <c r="C77" s="4" t="s">
        <v>308</v>
      </c>
      <c r="D77" s="7">
        <v>0.135</v>
      </c>
      <c r="E77" s="4" t="s">
        <v>279</v>
      </c>
      <c r="F77" s="4" t="s">
        <v>280</v>
      </c>
      <c r="G77" s="4" t="s">
        <v>281</v>
      </c>
      <c r="H77" s="4" t="s">
        <v>287</v>
      </c>
      <c r="I77" s="5" t="s">
        <v>288</v>
      </c>
      <c r="J77" s="5" t="s">
        <v>289</v>
      </c>
      <c r="K77" s="5" t="s">
        <v>290</v>
      </c>
      <c r="L77" s="5" t="s">
        <v>291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/>
      <c r="H78" s="4" t="s">
        <v>282</v>
      </c>
      <c r="I78" s="5" t="s">
        <v>283</v>
      </c>
      <c r="J78" s="5" t="s">
        <v>284</v>
      </c>
      <c r="K78" s="5" t="s">
        <v>285</v>
      </c>
      <c r="L78" s="5" t="s">
        <v>286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/>
      <c r="G79" s="4" t="s">
        <v>292</v>
      </c>
      <c r="H79" s="4" t="s">
        <v>293</v>
      </c>
      <c r="I79" s="5" t="s">
        <v>283</v>
      </c>
      <c r="J79" s="5" t="s">
        <v>284</v>
      </c>
      <c r="K79" s="5" t="s">
        <v>285</v>
      </c>
      <c r="L79" s="5" t="s">
        <v>286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 t="s">
        <v>294</v>
      </c>
      <c r="G80" s="4" t="s">
        <v>295</v>
      </c>
      <c r="H80" s="4" t="s">
        <v>296</v>
      </c>
      <c r="I80" s="5" t="s">
        <v>288</v>
      </c>
      <c r="J80" s="5" t="s">
        <v>289</v>
      </c>
      <c r="K80" s="5" t="s">
        <v>297</v>
      </c>
      <c r="L80" s="5" t="s">
        <v>286</v>
      </c>
      <c r="M80" s="5">
        <v>22.5</v>
      </c>
    </row>
    <row r="81" ht="34.15" customHeight="1" spans="1:13">
      <c r="A81" s="4" t="s">
        <v>135</v>
      </c>
      <c r="B81" s="4" t="s">
        <v>278</v>
      </c>
      <c r="C81" s="4" t="s">
        <v>193</v>
      </c>
      <c r="D81" s="7">
        <v>3.5685</v>
      </c>
      <c r="E81" s="4" t="s">
        <v>279</v>
      </c>
      <c r="F81" s="4" t="s">
        <v>280</v>
      </c>
      <c r="G81" s="4" t="s">
        <v>281</v>
      </c>
      <c r="H81" s="4" t="s">
        <v>282</v>
      </c>
      <c r="I81" s="5" t="s">
        <v>283</v>
      </c>
      <c r="J81" s="5" t="s">
        <v>284</v>
      </c>
      <c r="K81" s="5" t="s">
        <v>285</v>
      </c>
      <c r="L81" s="5" t="s">
        <v>286</v>
      </c>
      <c r="M81" s="5">
        <v>22.5</v>
      </c>
    </row>
    <row r="82" ht="34.15" customHeight="1" spans="1:13">
      <c r="A82" s="4"/>
      <c r="B82" s="4"/>
      <c r="C82" s="4"/>
      <c r="D82" s="7"/>
      <c r="E82" s="4"/>
      <c r="F82" s="4"/>
      <c r="G82" s="4"/>
      <c r="H82" s="4" t="s">
        <v>287</v>
      </c>
      <c r="I82" s="5" t="s">
        <v>288</v>
      </c>
      <c r="J82" s="5" t="s">
        <v>289</v>
      </c>
      <c r="K82" s="5" t="s">
        <v>290</v>
      </c>
      <c r="L82" s="5" t="s">
        <v>291</v>
      </c>
      <c r="M82" s="5">
        <v>22.5</v>
      </c>
    </row>
    <row r="83" ht="34.15" customHeight="1" spans="1:13">
      <c r="A83" s="4"/>
      <c r="B83" s="4"/>
      <c r="C83" s="4"/>
      <c r="D83" s="7"/>
      <c r="E83" s="4"/>
      <c r="F83" s="4"/>
      <c r="G83" s="4" t="s">
        <v>292</v>
      </c>
      <c r="H83" s="4" t="s">
        <v>293</v>
      </c>
      <c r="I83" s="5" t="s">
        <v>283</v>
      </c>
      <c r="J83" s="5" t="s">
        <v>284</v>
      </c>
      <c r="K83" s="5" t="s">
        <v>285</v>
      </c>
      <c r="L83" s="5" t="s">
        <v>286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 t="s">
        <v>294</v>
      </c>
      <c r="G84" s="4" t="s">
        <v>295</v>
      </c>
      <c r="H84" s="4" t="s">
        <v>296</v>
      </c>
      <c r="I84" s="5" t="s">
        <v>288</v>
      </c>
      <c r="J84" s="5" t="s">
        <v>289</v>
      </c>
      <c r="K84" s="5" t="s">
        <v>297</v>
      </c>
      <c r="L84" s="5" t="s">
        <v>286</v>
      </c>
      <c r="M84" s="5">
        <v>22.5</v>
      </c>
    </row>
    <row r="85" ht="34.15" customHeight="1" spans="1:13">
      <c r="A85" s="4" t="s">
        <v>263</v>
      </c>
      <c r="B85" s="4" t="s">
        <v>278</v>
      </c>
      <c r="C85" s="4" t="s">
        <v>260</v>
      </c>
      <c r="D85" s="7">
        <v>4.6</v>
      </c>
      <c r="E85" s="4" t="s">
        <v>316</v>
      </c>
      <c r="F85" s="4" t="s">
        <v>280</v>
      </c>
      <c r="G85" s="4" t="s">
        <v>281</v>
      </c>
      <c r="H85" s="4" t="s">
        <v>317</v>
      </c>
      <c r="I85" s="5" t="s">
        <v>283</v>
      </c>
      <c r="J85" s="5" t="s">
        <v>318</v>
      </c>
      <c r="K85" s="5" t="s">
        <v>319</v>
      </c>
      <c r="L85" s="5" t="s">
        <v>320</v>
      </c>
      <c r="M85" s="5">
        <v>5</v>
      </c>
    </row>
    <row r="86" ht="34.15" customHeight="1" spans="1:13">
      <c r="A86" s="4"/>
      <c r="B86" s="4"/>
      <c r="C86" s="4"/>
      <c r="D86" s="7"/>
      <c r="E86" s="4"/>
      <c r="F86" s="4"/>
      <c r="G86" s="4"/>
      <c r="H86" s="4" t="s">
        <v>321</v>
      </c>
      <c r="I86" s="5" t="s">
        <v>283</v>
      </c>
      <c r="J86" s="5" t="s">
        <v>318</v>
      </c>
      <c r="K86" s="5" t="s">
        <v>322</v>
      </c>
      <c r="L86" s="5" t="s">
        <v>320</v>
      </c>
      <c r="M86" s="5">
        <v>5</v>
      </c>
    </row>
    <row r="87" ht="34.15" customHeight="1" spans="1:13">
      <c r="A87" s="4"/>
      <c r="B87" s="4"/>
      <c r="C87" s="4"/>
      <c r="D87" s="7"/>
      <c r="E87" s="4"/>
      <c r="F87" s="4"/>
      <c r="G87" s="4" t="s">
        <v>310</v>
      </c>
      <c r="H87" s="4" t="s">
        <v>323</v>
      </c>
      <c r="I87" s="5" t="s">
        <v>283</v>
      </c>
      <c r="J87" s="5" t="s">
        <v>284</v>
      </c>
      <c r="K87" s="5" t="s">
        <v>285</v>
      </c>
      <c r="L87" s="5" t="s">
        <v>286</v>
      </c>
      <c r="M87" s="5">
        <v>15</v>
      </c>
    </row>
    <row r="88" ht="34.15" customHeight="1" spans="1:13">
      <c r="A88" s="4"/>
      <c r="B88" s="4"/>
      <c r="C88" s="4"/>
      <c r="D88" s="7"/>
      <c r="E88" s="4"/>
      <c r="F88" s="4"/>
      <c r="G88" s="4" t="s">
        <v>292</v>
      </c>
      <c r="H88" s="4" t="s">
        <v>324</v>
      </c>
      <c r="I88" s="5" t="s">
        <v>325</v>
      </c>
      <c r="J88" s="5"/>
      <c r="K88" s="5" t="s">
        <v>326</v>
      </c>
      <c r="L88" s="5"/>
      <c r="M88" s="5">
        <v>10</v>
      </c>
    </row>
    <row r="89" ht="34.15" customHeight="1" spans="1:13">
      <c r="A89" s="4"/>
      <c r="B89" s="4"/>
      <c r="C89" s="4"/>
      <c r="D89" s="7"/>
      <c r="E89" s="4"/>
      <c r="F89" s="4"/>
      <c r="G89" s="4" t="s">
        <v>327</v>
      </c>
      <c r="H89" s="4" t="s">
        <v>328</v>
      </c>
      <c r="I89" s="5" t="s">
        <v>288</v>
      </c>
      <c r="J89" s="5" t="s">
        <v>289</v>
      </c>
      <c r="K89" s="5" t="s">
        <v>329</v>
      </c>
      <c r="L89" s="5" t="s">
        <v>330</v>
      </c>
      <c r="M89" s="5">
        <v>10</v>
      </c>
    </row>
    <row r="90" ht="34.15" customHeight="1" spans="1:13">
      <c r="A90" s="4"/>
      <c r="B90" s="4"/>
      <c r="C90" s="4"/>
      <c r="D90" s="7"/>
      <c r="E90" s="4"/>
      <c r="F90" s="4"/>
      <c r="G90" s="4"/>
      <c r="H90" s="4" t="s">
        <v>331</v>
      </c>
      <c r="I90" s="5" t="s">
        <v>288</v>
      </c>
      <c r="J90" s="5" t="s">
        <v>289</v>
      </c>
      <c r="K90" s="5" t="s">
        <v>332</v>
      </c>
      <c r="L90" s="5" t="s">
        <v>333</v>
      </c>
      <c r="M90" s="5">
        <v>5</v>
      </c>
    </row>
    <row r="91" ht="34.15" customHeight="1" spans="1:13">
      <c r="A91" s="4"/>
      <c r="B91" s="4"/>
      <c r="C91" s="4"/>
      <c r="D91" s="7"/>
      <c r="E91" s="4"/>
      <c r="F91" s="4" t="s">
        <v>294</v>
      </c>
      <c r="G91" s="4" t="s">
        <v>334</v>
      </c>
      <c r="H91" s="4" t="s">
        <v>335</v>
      </c>
      <c r="I91" s="5" t="s">
        <v>325</v>
      </c>
      <c r="J91" s="5"/>
      <c r="K91" s="5" t="s">
        <v>336</v>
      </c>
      <c r="L91" s="5"/>
      <c r="M91" s="5">
        <v>30</v>
      </c>
    </row>
    <row r="92" ht="34.15" customHeight="1" spans="1:13">
      <c r="A92" s="4"/>
      <c r="B92" s="4"/>
      <c r="C92" s="4"/>
      <c r="D92" s="7"/>
      <c r="E92" s="4"/>
      <c r="F92" s="4" t="s">
        <v>337</v>
      </c>
      <c r="G92" s="4" t="s">
        <v>338</v>
      </c>
      <c r="H92" s="4" t="s">
        <v>339</v>
      </c>
      <c r="I92" s="5" t="s">
        <v>283</v>
      </c>
      <c r="J92" s="5" t="s">
        <v>318</v>
      </c>
      <c r="K92" s="5" t="s">
        <v>340</v>
      </c>
      <c r="L92" s="5" t="s">
        <v>286</v>
      </c>
      <c r="M92" s="5">
        <v>10</v>
      </c>
    </row>
    <row r="93" ht="34.15" customHeight="1" spans="1:13">
      <c r="A93" s="4" t="s">
        <v>265</v>
      </c>
      <c r="B93" s="4" t="s">
        <v>278</v>
      </c>
      <c r="C93" s="4" t="s">
        <v>260</v>
      </c>
      <c r="D93" s="7">
        <v>2.8</v>
      </c>
      <c r="E93" s="4" t="s">
        <v>341</v>
      </c>
      <c r="F93" s="4" t="s">
        <v>280</v>
      </c>
      <c r="G93" s="4" t="s">
        <v>281</v>
      </c>
      <c r="H93" s="4" t="s">
        <v>342</v>
      </c>
      <c r="I93" s="5" t="s">
        <v>283</v>
      </c>
      <c r="J93" s="5" t="s">
        <v>284</v>
      </c>
      <c r="K93" s="5" t="s">
        <v>343</v>
      </c>
      <c r="L93" s="5" t="s">
        <v>291</v>
      </c>
      <c r="M93" s="5">
        <v>10</v>
      </c>
    </row>
    <row r="94" ht="34.15" customHeight="1" spans="1:13">
      <c r="A94" s="4"/>
      <c r="B94" s="4"/>
      <c r="C94" s="4"/>
      <c r="D94" s="7"/>
      <c r="E94" s="4"/>
      <c r="F94" s="4"/>
      <c r="G94" s="4" t="s">
        <v>310</v>
      </c>
      <c r="H94" s="4" t="s">
        <v>344</v>
      </c>
      <c r="I94" s="5" t="s">
        <v>283</v>
      </c>
      <c r="J94" s="5" t="s">
        <v>284</v>
      </c>
      <c r="K94" s="5" t="s">
        <v>285</v>
      </c>
      <c r="L94" s="5" t="s">
        <v>286</v>
      </c>
      <c r="M94" s="5">
        <v>10</v>
      </c>
    </row>
    <row r="95" ht="34.15" customHeight="1" spans="1:13">
      <c r="A95" s="4"/>
      <c r="B95" s="4"/>
      <c r="C95" s="4"/>
      <c r="D95" s="7"/>
      <c r="E95" s="4"/>
      <c r="F95" s="4"/>
      <c r="G95" s="4" t="s">
        <v>292</v>
      </c>
      <c r="H95" s="4" t="s">
        <v>345</v>
      </c>
      <c r="I95" s="5" t="s">
        <v>325</v>
      </c>
      <c r="J95" s="5"/>
      <c r="K95" s="5" t="s">
        <v>346</v>
      </c>
      <c r="L95" s="5"/>
      <c r="M95" s="5">
        <v>20</v>
      </c>
    </row>
    <row r="96" ht="34.15" customHeight="1" spans="1:13">
      <c r="A96" s="4"/>
      <c r="B96" s="4"/>
      <c r="C96" s="4"/>
      <c r="D96" s="7"/>
      <c r="E96" s="4"/>
      <c r="F96" s="4"/>
      <c r="G96" s="4" t="s">
        <v>327</v>
      </c>
      <c r="H96" s="4" t="s">
        <v>347</v>
      </c>
      <c r="I96" s="5" t="s">
        <v>288</v>
      </c>
      <c r="J96" s="5" t="s">
        <v>289</v>
      </c>
      <c r="K96" s="5" t="s">
        <v>348</v>
      </c>
      <c r="L96" s="5" t="s">
        <v>330</v>
      </c>
      <c r="M96" s="5">
        <v>10</v>
      </c>
    </row>
    <row r="97" ht="34.15" customHeight="1" spans="1:13">
      <c r="A97" s="4"/>
      <c r="B97" s="4"/>
      <c r="C97" s="4"/>
      <c r="D97" s="7"/>
      <c r="E97" s="4"/>
      <c r="F97" s="4" t="s">
        <v>294</v>
      </c>
      <c r="G97" s="4" t="s">
        <v>334</v>
      </c>
      <c r="H97" s="4" t="s">
        <v>349</v>
      </c>
      <c r="I97" s="5" t="s">
        <v>325</v>
      </c>
      <c r="J97" s="5"/>
      <c r="K97" s="5" t="s">
        <v>350</v>
      </c>
      <c r="L97" s="5"/>
      <c r="M97" s="5">
        <v>30</v>
      </c>
    </row>
    <row r="98" ht="34.15" customHeight="1" spans="1:13">
      <c r="A98" s="4"/>
      <c r="B98" s="4"/>
      <c r="C98" s="4"/>
      <c r="D98" s="7"/>
      <c r="E98" s="4"/>
      <c r="F98" s="4" t="s">
        <v>337</v>
      </c>
      <c r="G98" s="4" t="s">
        <v>338</v>
      </c>
      <c r="H98" s="4" t="s">
        <v>351</v>
      </c>
      <c r="I98" s="5" t="s">
        <v>283</v>
      </c>
      <c r="J98" s="5" t="s">
        <v>318</v>
      </c>
      <c r="K98" s="5" t="s">
        <v>352</v>
      </c>
      <c r="L98" s="5" t="s">
        <v>286</v>
      </c>
      <c r="M98" s="5">
        <v>10</v>
      </c>
    </row>
    <row r="99" ht="40.7" customHeight="1" spans="1:13">
      <c r="A99" s="4" t="s">
        <v>261</v>
      </c>
      <c r="B99" s="4" t="s">
        <v>278</v>
      </c>
      <c r="C99" s="4" t="s">
        <v>260</v>
      </c>
      <c r="D99" s="7">
        <v>1.52</v>
      </c>
      <c r="E99" s="4" t="s">
        <v>353</v>
      </c>
      <c r="F99" s="4" t="s">
        <v>280</v>
      </c>
      <c r="G99" s="4" t="s">
        <v>281</v>
      </c>
      <c r="H99" s="4" t="s">
        <v>354</v>
      </c>
      <c r="I99" s="5" t="s">
        <v>283</v>
      </c>
      <c r="J99" s="5" t="s">
        <v>318</v>
      </c>
      <c r="K99" s="5" t="s">
        <v>343</v>
      </c>
      <c r="L99" s="5" t="s">
        <v>355</v>
      </c>
      <c r="M99" s="5">
        <v>10</v>
      </c>
    </row>
    <row r="100" ht="34.15" customHeight="1" spans="1:13">
      <c r="A100" s="4"/>
      <c r="B100" s="4"/>
      <c r="C100" s="4"/>
      <c r="D100" s="7"/>
      <c r="E100" s="4"/>
      <c r="F100" s="4"/>
      <c r="G100" s="4"/>
      <c r="H100" s="4" t="s">
        <v>356</v>
      </c>
      <c r="I100" s="5" t="s">
        <v>283</v>
      </c>
      <c r="J100" s="5" t="s">
        <v>318</v>
      </c>
      <c r="K100" s="5" t="s">
        <v>343</v>
      </c>
      <c r="L100" s="5" t="s">
        <v>357</v>
      </c>
      <c r="M100" s="5">
        <v>10</v>
      </c>
    </row>
    <row r="101" ht="40.7" customHeight="1" spans="1:13">
      <c r="A101" s="4"/>
      <c r="B101" s="4"/>
      <c r="C101" s="4"/>
      <c r="D101" s="7"/>
      <c r="E101" s="4"/>
      <c r="F101" s="4"/>
      <c r="G101" s="4" t="s">
        <v>310</v>
      </c>
      <c r="H101" s="4" t="s">
        <v>358</v>
      </c>
      <c r="I101" s="5" t="s">
        <v>283</v>
      </c>
      <c r="J101" s="5" t="s">
        <v>318</v>
      </c>
      <c r="K101" s="5" t="s">
        <v>359</v>
      </c>
      <c r="L101" s="5" t="s">
        <v>286</v>
      </c>
      <c r="M101" s="5">
        <v>5</v>
      </c>
    </row>
    <row r="102" ht="34.15" customHeight="1" spans="1:13">
      <c r="A102" s="4"/>
      <c r="B102" s="4"/>
      <c r="C102" s="4"/>
      <c r="D102" s="7"/>
      <c r="E102" s="4"/>
      <c r="F102" s="4"/>
      <c r="G102" s="4"/>
      <c r="H102" s="4" t="s">
        <v>360</v>
      </c>
      <c r="I102" s="5" t="s">
        <v>283</v>
      </c>
      <c r="J102" s="5" t="s">
        <v>318</v>
      </c>
      <c r="K102" s="5" t="s">
        <v>359</v>
      </c>
      <c r="L102" s="5" t="s">
        <v>286</v>
      </c>
      <c r="M102" s="5">
        <v>5</v>
      </c>
    </row>
    <row r="103" ht="40.7" customHeight="1" spans="1:13">
      <c r="A103" s="4"/>
      <c r="B103" s="4"/>
      <c r="C103" s="4"/>
      <c r="D103" s="7"/>
      <c r="E103" s="4"/>
      <c r="F103" s="4"/>
      <c r="G103" s="4" t="s">
        <v>292</v>
      </c>
      <c r="H103" s="4" t="s">
        <v>361</v>
      </c>
      <c r="I103" s="5" t="s">
        <v>325</v>
      </c>
      <c r="J103" s="5"/>
      <c r="K103" s="5" t="s">
        <v>326</v>
      </c>
      <c r="L103" s="5"/>
      <c r="M103" s="5">
        <v>5</v>
      </c>
    </row>
    <row r="104" ht="34.15" customHeight="1" spans="1:13">
      <c r="A104" s="4"/>
      <c r="B104" s="4"/>
      <c r="C104" s="4"/>
      <c r="D104" s="7"/>
      <c r="E104" s="4"/>
      <c r="F104" s="4"/>
      <c r="G104" s="4"/>
      <c r="H104" s="4" t="s">
        <v>362</v>
      </c>
      <c r="I104" s="5" t="s">
        <v>325</v>
      </c>
      <c r="J104" s="5"/>
      <c r="K104" s="5" t="s">
        <v>326</v>
      </c>
      <c r="L104" s="5"/>
      <c r="M104" s="5">
        <v>5</v>
      </c>
    </row>
    <row r="105" ht="34.15" customHeight="1" spans="1:13">
      <c r="A105" s="4"/>
      <c r="B105" s="4"/>
      <c r="C105" s="4"/>
      <c r="D105" s="7"/>
      <c r="E105" s="4"/>
      <c r="F105" s="4"/>
      <c r="G105" s="4" t="s">
        <v>327</v>
      </c>
      <c r="H105" s="4" t="s">
        <v>363</v>
      </c>
      <c r="I105" s="5" t="s">
        <v>288</v>
      </c>
      <c r="J105" s="5" t="s">
        <v>289</v>
      </c>
      <c r="K105" s="5" t="s">
        <v>364</v>
      </c>
      <c r="L105" s="5" t="s">
        <v>330</v>
      </c>
      <c r="M105" s="5">
        <v>5</v>
      </c>
    </row>
    <row r="106" ht="34.15" customHeight="1" spans="1:13">
      <c r="A106" s="4"/>
      <c r="B106" s="4"/>
      <c r="C106" s="4"/>
      <c r="D106" s="7"/>
      <c r="E106" s="4"/>
      <c r="F106" s="4"/>
      <c r="G106" s="4"/>
      <c r="H106" s="4" t="s">
        <v>365</v>
      </c>
      <c r="I106" s="5" t="s">
        <v>288</v>
      </c>
      <c r="J106" s="5" t="s">
        <v>289</v>
      </c>
      <c r="K106" s="5" t="s">
        <v>366</v>
      </c>
      <c r="L106" s="5" t="s">
        <v>330</v>
      </c>
      <c r="M106" s="5">
        <v>5</v>
      </c>
    </row>
    <row r="107" ht="34.15" customHeight="1" spans="1:13">
      <c r="A107" s="4"/>
      <c r="B107" s="4"/>
      <c r="C107" s="4"/>
      <c r="D107" s="7"/>
      <c r="E107" s="4"/>
      <c r="F107" s="4" t="s">
        <v>294</v>
      </c>
      <c r="G107" s="4" t="s">
        <v>334</v>
      </c>
      <c r="H107" s="4" t="s">
        <v>367</v>
      </c>
      <c r="I107" s="5" t="s">
        <v>325</v>
      </c>
      <c r="J107" s="5"/>
      <c r="K107" s="5" t="s">
        <v>350</v>
      </c>
      <c r="L107" s="5"/>
      <c r="M107" s="5">
        <v>15</v>
      </c>
    </row>
    <row r="108" ht="40.7" customHeight="1" spans="1:13">
      <c r="A108" s="4"/>
      <c r="B108" s="4"/>
      <c r="C108" s="4"/>
      <c r="D108" s="7"/>
      <c r="E108" s="4"/>
      <c r="F108" s="4"/>
      <c r="G108" s="4" t="s">
        <v>368</v>
      </c>
      <c r="H108" s="4" t="s">
        <v>369</v>
      </c>
      <c r="I108" s="5" t="s">
        <v>325</v>
      </c>
      <c r="J108" s="5"/>
      <c r="K108" s="5" t="s">
        <v>370</v>
      </c>
      <c r="L108" s="5"/>
      <c r="M108" s="5">
        <v>15</v>
      </c>
    </row>
    <row r="109" ht="34.15" customHeight="1" spans="1:13">
      <c r="A109" s="4"/>
      <c r="B109" s="4"/>
      <c r="C109" s="4"/>
      <c r="D109" s="7"/>
      <c r="E109" s="4"/>
      <c r="F109" s="4" t="s">
        <v>337</v>
      </c>
      <c r="G109" s="4" t="s">
        <v>338</v>
      </c>
      <c r="H109" s="4" t="s">
        <v>371</v>
      </c>
      <c r="I109" s="5" t="s">
        <v>283</v>
      </c>
      <c r="J109" s="5" t="s">
        <v>318</v>
      </c>
      <c r="K109" s="5" t="s">
        <v>359</v>
      </c>
      <c r="L109" s="5" t="s">
        <v>286</v>
      </c>
      <c r="M109" s="5">
        <v>10</v>
      </c>
    </row>
    <row r="110" ht="34.15" customHeight="1" spans="1:13">
      <c r="A110" s="4" t="s">
        <v>264</v>
      </c>
      <c r="B110" s="4" t="s">
        <v>278</v>
      </c>
      <c r="C110" s="4" t="s">
        <v>260</v>
      </c>
      <c r="D110" s="7">
        <v>10</v>
      </c>
      <c r="E110" s="4" t="s">
        <v>372</v>
      </c>
      <c r="F110" s="4" t="s">
        <v>280</v>
      </c>
      <c r="G110" s="4" t="s">
        <v>281</v>
      </c>
      <c r="H110" s="4" t="s">
        <v>373</v>
      </c>
      <c r="I110" s="5" t="s">
        <v>283</v>
      </c>
      <c r="J110" s="5" t="s">
        <v>318</v>
      </c>
      <c r="K110" s="5" t="s">
        <v>374</v>
      </c>
      <c r="L110" s="5" t="s">
        <v>375</v>
      </c>
      <c r="M110" s="5">
        <v>10</v>
      </c>
    </row>
    <row r="111" ht="34.15" customHeight="1" spans="1:13">
      <c r="A111" s="4"/>
      <c r="B111" s="4"/>
      <c r="C111" s="4"/>
      <c r="D111" s="7"/>
      <c r="E111" s="4"/>
      <c r="F111" s="4"/>
      <c r="G111" s="4"/>
      <c r="H111" s="4" t="s">
        <v>376</v>
      </c>
      <c r="I111" s="5" t="s">
        <v>283</v>
      </c>
      <c r="J111" s="5" t="s">
        <v>318</v>
      </c>
      <c r="K111" s="5" t="s">
        <v>377</v>
      </c>
      <c r="L111" s="5" t="s">
        <v>378</v>
      </c>
      <c r="M111" s="5">
        <v>5</v>
      </c>
    </row>
    <row r="112" ht="34.15" customHeight="1" spans="1:13">
      <c r="A112" s="4"/>
      <c r="B112" s="4"/>
      <c r="C112" s="4"/>
      <c r="D112" s="7"/>
      <c r="E112" s="4"/>
      <c r="F112" s="4"/>
      <c r="G112" s="4" t="s">
        <v>310</v>
      </c>
      <c r="H112" s="4" t="s">
        <v>379</v>
      </c>
      <c r="I112" s="5" t="s">
        <v>283</v>
      </c>
      <c r="J112" s="5" t="s">
        <v>318</v>
      </c>
      <c r="K112" s="5" t="s">
        <v>359</v>
      </c>
      <c r="L112" s="5" t="s">
        <v>286</v>
      </c>
      <c r="M112" s="5">
        <v>5</v>
      </c>
    </row>
    <row r="113" ht="34.15" customHeight="1" spans="1:13">
      <c r="A113" s="4"/>
      <c r="B113" s="4"/>
      <c r="C113" s="4"/>
      <c r="D113" s="7"/>
      <c r="E113" s="4"/>
      <c r="F113" s="4"/>
      <c r="G113" s="4"/>
      <c r="H113" s="4" t="s">
        <v>380</v>
      </c>
      <c r="I113" s="5" t="s">
        <v>283</v>
      </c>
      <c r="J113" s="5" t="s">
        <v>284</v>
      </c>
      <c r="K113" s="5" t="s">
        <v>285</v>
      </c>
      <c r="L113" s="5" t="s">
        <v>286</v>
      </c>
      <c r="M113" s="5">
        <v>5</v>
      </c>
    </row>
    <row r="114" ht="34.15" customHeight="1" spans="1:13">
      <c r="A114" s="4"/>
      <c r="B114" s="4"/>
      <c r="C114" s="4"/>
      <c r="D114" s="7"/>
      <c r="E114" s="4"/>
      <c r="F114" s="4"/>
      <c r="G114" s="4" t="s">
        <v>292</v>
      </c>
      <c r="H114" s="4" t="s">
        <v>381</v>
      </c>
      <c r="I114" s="5" t="s">
        <v>325</v>
      </c>
      <c r="J114" s="5"/>
      <c r="K114" s="5" t="s">
        <v>326</v>
      </c>
      <c r="L114" s="5"/>
      <c r="M114" s="5">
        <v>5</v>
      </c>
    </row>
    <row r="115" ht="34.15" customHeight="1" spans="1:13">
      <c r="A115" s="4"/>
      <c r="B115" s="4"/>
      <c r="C115" s="4"/>
      <c r="D115" s="7"/>
      <c r="E115" s="4"/>
      <c r="F115" s="4"/>
      <c r="G115" s="4"/>
      <c r="H115" s="4" t="s">
        <v>382</v>
      </c>
      <c r="I115" s="5" t="s">
        <v>325</v>
      </c>
      <c r="J115" s="5"/>
      <c r="K115" s="5" t="s">
        <v>326</v>
      </c>
      <c r="L115" s="5"/>
      <c r="M115" s="5">
        <v>5</v>
      </c>
    </row>
    <row r="116" ht="34.15" customHeight="1" spans="1:13">
      <c r="A116" s="4"/>
      <c r="B116" s="4"/>
      <c r="C116" s="4"/>
      <c r="D116" s="7"/>
      <c r="E116" s="4"/>
      <c r="F116" s="4"/>
      <c r="G116" s="4" t="s">
        <v>327</v>
      </c>
      <c r="H116" s="4" t="s">
        <v>383</v>
      </c>
      <c r="I116" s="5" t="s">
        <v>288</v>
      </c>
      <c r="J116" s="5" t="s">
        <v>289</v>
      </c>
      <c r="K116" s="5" t="s">
        <v>384</v>
      </c>
      <c r="L116" s="5" t="s">
        <v>385</v>
      </c>
      <c r="M116" s="5">
        <v>5</v>
      </c>
    </row>
    <row r="117" ht="34.15" customHeight="1" spans="1:13">
      <c r="A117" s="4"/>
      <c r="B117" s="4"/>
      <c r="C117" s="4"/>
      <c r="D117" s="7"/>
      <c r="E117" s="4"/>
      <c r="F117" s="4"/>
      <c r="G117" s="4"/>
      <c r="H117" s="4" t="s">
        <v>386</v>
      </c>
      <c r="I117" s="5" t="s">
        <v>288</v>
      </c>
      <c r="J117" s="5" t="s">
        <v>289</v>
      </c>
      <c r="K117" s="5" t="s">
        <v>387</v>
      </c>
      <c r="L117" s="5" t="s">
        <v>330</v>
      </c>
      <c r="M117" s="5">
        <v>5</v>
      </c>
    </row>
    <row r="118" ht="34.15" customHeight="1" spans="1:13">
      <c r="A118" s="4"/>
      <c r="B118" s="4"/>
      <c r="C118" s="4"/>
      <c r="D118" s="7"/>
      <c r="E118" s="4"/>
      <c r="F118" s="4"/>
      <c r="G118" s="4"/>
      <c r="H118" s="4" t="s">
        <v>388</v>
      </c>
      <c r="I118" s="5" t="s">
        <v>288</v>
      </c>
      <c r="J118" s="5" t="s">
        <v>289</v>
      </c>
      <c r="K118" s="5" t="s">
        <v>389</v>
      </c>
      <c r="L118" s="5" t="s">
        <v>330</v>
      </c>
      <c r="M118" s="5">
        <v>5</v>
      </c>
    </row>
    <row r="119" ht="34.15" customHeight="1" spans="1:13">
      <c r="A119" s="4"/>
      <c r="B119" s="4"/>
      <c r="C119" s="4"/>
      <c r="D119" s="7"/>
      <c r="E119" s="4"/>
      <c r="F119" s="4" t="s">
        <v>294</v>
      </c>
      <c r="G119" s="4" t="s">
        <v>334</v>
      </c>
      <c r="H119" s="4" t="s">
        <v>390</v>
      </c>
      <c r="I119" s="5" t="s">
        <v>325</v>
      </c>
      <c r="J119" s="5"/>
      <c r="K119" s="5" t="s">
        <v>391</v>
      </c>
      <c r="L119" s="5"/>
      <c r="M119" s="5">
        <v>15</v>
      </c>
    </row>
    <row r="120" ht="34.15" customHeight="1" spans="1:13">
      <c r="A120" s="4"/>
      <c r="B120" s="4"/>
      <c r="C120" s="4"/>
      <c r="D120" s="7"/>
      <c r="E120" s="4"/>
      <c r="F120" s="4"/>
      <c r="G120" s="4" t="s">
        <v>368</v>
      </c>
      <c r="H120" s="4" t="s">
        <v>392</v>
      </c>
      <c r="I120" s="5" t="s">
        <v>325</v>
      </c>
      <c r="J120" s="5"/>
      <c r="K120" s="5" t="s">
        <v>370</v>
      </c>
      <c r="L120" s="5"/>
      <c r="M120" s="5">
        <v>15</v>
      </c>
    </row>
    <row r="121" ht="34.15" customHeight="1" spans="1:13">
      <c r="A121" s="4"/>
      <c r="B121" s="4"/>
      <c r="C121" s="4"/>
      <c r="D121" s="7"/>
      <c r="E121" s="4"/>
      <c r="F121" s="4" t="s">
        <v>337</v>
      </c>
      <c r="G121" s="4" t="s">
        <v>338</v>
      </c>
      <c r="H121" s="4" t="s">
        <v>393</v>
      </c>
      <c r="I121" s="5" t="s">
        <v>283</v>
      </c>
      <c r="J121" s="5" t="s">
        <v>318</v>
      </c>
      <c r="K121" s="5" t="s">
        <v>359</v>
      </c>
      <c r="L121" s="5" t="s">
        <v>286</v>
      </c>
      <c r="M121" s="5">
        <v>10</v>
      </c>
    </row>
    <row r="122" ht="34.15" customHeight="1" spans="1:13">
      <c r="A122" s="4" t="s">
        <v>262</v>
      </c>
      <c r="B122" s="4" t="s">
        <v>278</v>
      </c>
      <c r="C122" s="4" t="s">
        <v>260</v>
      </c>
      <c r="D122" s="7">
        <v>48</v>
      </c>
      <c r="E122" s="4" t="s">
        <v>394</v>
      </c>
      <c r="F122" s="4" t="s">
        <v>280</v>
      </c>
      <c r="G122" s="4" t="s">
        <v>281</v>
      </c>
      <c r="H122" s="4" t="s">
        <v>395</v>
      </c>
      <c r="I122" s="5" t="s">
        <v>283</v>
      </c>
      <c r="J122" s="5" t="s">
        <v>318</v>
      </c>
      <c r="K122" s="5" t="s">
        <v>387</v>
      </c>
      <c r="L122" s="5" t="s">
        <v>291</v>
      </c>
      <c r="M122" s="5">
        <v>3</v>
      </c>
    </row>
    <row r="123" ht="40.7" customHeight="1" spans="1:13">
      <c r="A123" s="4"/>
      <c r="B123" s="4"/>
      <c r="C123" s="4"/>
      <c r="D123" s="7"/>
      <c r="E123" s="4"/>
      <c r="F123" s="4"/>
      <c r="G123" s="4"/>
      <c r="H123" s="4" t="s">
        <v>396</v>
      </c>
      <c r="I123" s="5" t="s">
        <v>283</v>
      </c>
      <c r="J123" s="5" t="s">
        <v>318</v>
      </c>
      <c r="K123" s="5" t="s">
        <v>397</v>
      </c>
      <c r="L123" s="5" t="s">
        <v>398</v>
      </c>
      <c r="M123" s="5">
        <v>4</v>
      </c>
    </row>
    <row r="124" ht="34.15" customHeight="1" spans="1:13">
      <c r="A124" s="4"/>
      <c r="B124" s="4"/>
      <c r="C124" s="4"/>
      <c r="D124" s="7"/>
      <c r="E124" s="4"/>
      <c r="F124" s="4"/>
      <c r="G124" s="4"/>
      <c r="H124" s="4" t="s">
        <v>399</v>
      </c>
      <c r="I124" s="5" t="s">
        <v>283</v>
      </c>
      <c r="J124" s="5" t="s">
        <v>318</v>
      </c>
      <c r="K124" s="5" t="s">
        <v>285</v>
      </c>
      <c r="L124" s="5" t="s">
        <v>400</v>
      </c>
      <c r="M124" s="5">
        <v>3</v>
      </c>
    </row>
    <row r="125" ht="34.15" customHeight="1" spans="1:13">
      <c r="A125" s="4"/>
      <c r="B125" s="4"/>
      <c r="C125" s="4"/>
      <c r="D125" s="7"/>
      <c r="E125" s="4"/>
      <c r="F125" s="4"/>
      <c r="G125" s="4"/>
      <c r="H125" s="4" t="s">
        <v>401</v>
      </c>
      <c r="I125" s="5" t="s">
        <v>283</v>
      </c>
      <c r="J125" s="5" t="s">
        <v>318</v>
      </c>
      <c r="K125" s="5" t="s">
        <v>397</v>
      </c>
      <c r="L125" s="5" t="s">
        <v>291</v>
      </c>
      <c r="M125" s="5">
        <v>3</v>
      </c>
    </row>
    <row r="126" ht="40.7" customHeight="1" spans="1:13">
      <c r="A126" s="4"/>
      <c r="B126" s="4"/>
      <c r="C126" s="4"/>
      <c r="D126" s="7"/>
      <c r="E126" s="4"/>
      <c r="F126" s="4"/>
      <c r="G126" s="4"/>
      <c r="H126" s="4" t="s">
        <v>402</v>
      </c>
      <c r="I126" s="5" t="s">
        <v>283</v>
      </c>
      <c r="J126" s="5" t="s">
        <v>318</v>
      </c>
      <c r="K126" s="5" t="s">
        <v>290</v>
      </c>
      <c r="L126" s="5" t="s">
        <v>355</v>
      </c>
      <c r="M126" s="5">
        <v>4</v>
      </c>
    </row>
    <row r="127" ht="34.15" customHeight="1" spans="1:13">
      <c r="A127" s="4"/>
      <c r="B127" s="4"/>
      <c r="C127" s="4"/>
      <c r="D127" s="7"/>
      <c r="E127" s="4"/>
      <c r="F127" s="4"/>
      <c r="G127" s="4"/>
      <c r="H127" s="4" t="s">
        <v>403</v>
      </c>
      <c r="I127" s="5" t="s">
        <v>283</v>
      </c>
      <c r="J127" s="5" t="s">
        <v>318</v>
      </c>
      <c r="K127" s="5" t="s">
        <v>397</v>
      </c>
      <c r="L127" s="5" t="s">
        <v>291</v>
      </c>
      <c r="M127" s="5">
        <v>5.5</v>
      </c>
    </row>
    <row r="128" ht="34.15" customHeight="1" spans="1:13">
      <c r="A128" s="4"/>
      <c r="B128" s="4"/>
      <c r="C128" s="4"/>
      <c r="D128" s="7"/>
      <c r="E128" s="4"/>
      <c r="F128" s="4"/>
      <c r="G128" s="4" t="s">
        <v>310</v>
      </c>
      <c r="H128" s="4" t="s">
        <v>404</v>
      </c>
      <c r="I128" s="5" t="s">
        <v>283</v>
      </c>
      <c r="J128" s="5" t="s">
        <v>318</v>
      </c>
      <c r="K128" s="5" t="s">
        <v>359</v>
      </c>
      <c r="L128" s="5" t="s">
        <v>286</v>
      </c>
      <c r="M128" s="5">
        <v>4</v>
      </c>
    </row>
    <row r="129" ht="34.15" customHeight="1" spans="1:13">
      <c r="A129" s="4"/>
      <c r="B129" s="4"/>
      <c r="C129" s="4"/>
      <c r="D129" s="7"/>
      <c r="E129" s="4"/>
      <c r="F129" s="4"/>
      <c r="G129" s="4"/>
      <c r="H129" s="4" t="s">
        <v>405</v>
      </c>
      <c r="I129" s="5" t="s">
        <v>283</v>
      </c>
      <c r="J129" s="5" t="s">
        <v>318</v>
      </c>
      <c r="K129" s="5" t="s">
        <v>359</v>
      </c>
      <c r="L129" s="5" t="s">
        <v>286</v>
      </c>
      <c r="M129" s="5">
        <v>3</v>
      </c>
    </row>
    <row r="130" ht="34.15" customHeight="1" spans="1:13">
      <c r="A130" s="4"/>
      <c r="B130" s="4"/>
      <c r="C130" s="4"/>
      <c r="D130" s="7"/>
      <c r="E130" s="4"/>
      <c r="F130" s="4"/>
      <c r="G130" s="4"/>
      <c r="H130" s="4" t="s">
        <v>406</v>
      </c>
      <c r="I130" s="5" t="s">
        <v>283</v>
      </c>
      <c r="J130" s="5" t="s">
        <v>318</v>
      </c>
      <c r="K130" s="5" t="s">
        <v>407</v>
      </c>
      <c r="L130" s="5" t="s">
        <v>286</v>
      </c>
      <c r="M130" s="5">
        <v>4.5</v>
      </c>
    </row>
    <row r="131" ht="34.15" customHeight="1" spans="1:13">
      <c r="A131" s="4"/>
      <c r="B131" s="4"/>
      <c r="C131" s="4"/>
      <c r="D131" s="7"/>
      <c r="E131" s="4"/>
      <c r="F131" s="4"/>
      <c r="G131" s="4" t="s">
        <v>292</v>
      </c>
      <c r="H131" s="4" t="s">
        <v>408</v>
      </c>
      <c r="I131" s="5" t="s">
        <v>325</v>
      </c>
      <c r="J131" s="5"/>
      <c r="K131" s="5" t="s">
        <v>326</v>
      </c>
      <c r="L131" s="5"/>
      <c r="M131" s="5">
        <v>5</v>
      </c>
    </row>
    <row r="132" ht="34.15" customHeight="1" spans="1:13">
      <c r="A132" s="4"/>
      <c r="B132" s="4"/>
      <c r="C132" s="4"/>
      <c r="D132" s="7"/>
      <c r="E132" s="4"/>
      <c r="F132" s="4"/>
      <c r="G132" s="4"/>
      <c r="H132" s="4" t="s">
        <v>409</v>
      </c>
      <c r="I132" s="5" t="s">
        <v>325</v>
      </c>
      <c r="J132" s="5"/>
      <c r="K132" s="5" t="s">
        <v>326</v>
      </c>
      <c r="L132" s="5"/>
      <c r="M132" s="5">
        <v>5</v>
      </c>
    </row>
    <row r="133" ht="34.15" customHeight="1" spans="1:13">
      <c r="A133" s="4"/>
      <c r="B133" s="4"/>
      <c r="C133" s="4"/>
      <c r="D133" s="7"/>
      <c r="E133" s="4"/>
      <c r="F133" s="4"/>
      <c r="G133" s="4" t="s">
        <v>327</v>
      </c>
      <c r="H133" s="4" t="s">
        <v>363</v>
      </c>
      <c r="I133" s="5" t="s">
        <v>288</v>
      </c>
      <c r="J133" s="5" t="s">
        <v>289</v>
      </c>
      <c r="K133" s="5" t="s">
        <v>410</v>
      </c>
      <c r="L133" s="5" t="s">
        <v>330</v>
      </c>
      <c r="M133" s="5">
        <v>2</v>
      </c>
    </row>
    <row r="134" ht="34.15" customHeight="1" spans="1:13">
      <c r="A134" s="4"/>
      <c r="B134" s="4"/>
      <c r="C134" s="4"/>
      <c r="D134" s="7"/>
      <c r="E134" s="4"/>
      <c r="F134" s="4"/>
      <c r="G134" s="4"/>
      <c r="H134" s="4" t="s">
        <v>411</v>
      </c>
      <c r="I134" s="5" t="s">
        <v>288</v>
      </c>
      <c r="J134" s="5" t="s">
        <v>289</v>
      </c>
      <c r="K134" s="5" t="s">
        <v>412</v>
      </c>
      <c r="L134" s="5" t="s">
        <v>330</v>
      </c>
      <c r="M134" s="5">
        <v>1</v>
      </c>
    </row>
    <row r="135" ht="34.15" customHeight="1" spans="1:13">
      <c r="A135" s="4"/>
      <c r="B135" s="4"/>
      <c r="C135" s="4"/>
      <c r="D135" s="7"/>
      <c r="E135" s="4"/>
      <c r="F135" s="4"/>
      <c r="G135" s="4"/>
      <c r="H135" s="4" t="s">
        <v>413</v>
      </c>
      <c r="I135" s="5" t="s">
        <v>288</v>
      </c>
      <c r="J135" s="5" t="s">
        <v>289</v>
      </c>
      <c r="K135" s="5" t="s">
        <v>414</v>
      </c>
      <c r="L135" s="5" t="s">
        <v>330</v>
      </c>
      <c r="M135" s="5">
        <v>3</v>
      </c>
    </row>
    <row r="136" ht="34.15" customHeight="1" spans="1:13">
      <c r="A136" s="4"/>
      <c r="B136" s="4"/>
      <c r="C136" s="4"/>
      <c r="D136" s="7"/>
      <c r="E136" s="4"/>
      <c r="F136" s="4" t="s">
        <v>294</v>
      </c>
      <c r="G136" s="4" t="s">
        <v>334</v>
      </c>
      <c r="H136" s="4" t="s">
        <v>415</v>
      </c>
      <c r="I136" s="5" t="s">
        <v>325</v>
      </c>
      <c r="J136" s="5"/>
      <c r="K136" s="5" t="s">
        <v>336</v>
      </c>
      <c r="L136" s="5"/>
      <c r="M136" s="5">
        <v>7</v>
      </c>
    </row>
    <row r="137" ht="34.15" customHeight="1" spans="1:13">
      <c r="A137" s="4"/>
      <c r="B137" s="4"/>
      <c r="C137" s="4"/>
      <c r="D137" s="7"/>
      <c r="E137" s="4"/>
      <c r="F137" s="4"/>
      <c r="G137" s="4"/>
      <c r="H137" s="4" t="s">
        <v>416</v>
      </c>
      <c r="I137" s="5" t="s">
        <v>325</v>
      </c>
      <c r="J137" s="5"/>
      <c r="K137" s="5" t="s">
        <v>336</v>
      </c>
      <c r="L137" s="5"/>
      <c r="M137" s="5">
        <v>8</v>
      </c>
    </row>
    <row r="138" ht="34.15" customHeight="1" spans="1:13">
      <c r="A138" s="4"/>
      <c r="B138" s="4"/>
      <c r="C138" s="4"/>
      <c r="D138" s="7"/>
      <c r="E138" s="4"/>
      <c r="F138" s="4"/>
      <c r="G138" s="4" t="s">
        <v>368</v>
      </c>
      <c r="H138" s="4" t="s">
        <v>417</v>
      </c>
      <c r="I138" s="5" t="s">
        <v>325</v>
      </c>
      <c r="J138" s="5"/>
      <c r="K138" s="5" t="s">
        <v>370</v>
      </c>
      <c r="L138" s="5"/>
      <c r="M138" s="5">
        <v>8</v>
      </c>
    </row>
    <row r="139" ht="40.7" customHeight="1" spans="1:13">
      <c r="A139" s="4"/>
      <c r="B139" s="4"/>
      <c r="C139" s="4"/>
      <c r="D139" s="7"/>
      <c r="E139" s="4"/>
      <c r="F139" s="4"/>
      <c r="G139" s="4"/>
      <c r="H139" s="4" t="s">
        <v>418</v>
      </c>
      <c r="I139" s="5" t="s">
        <v>325</v>
      </c>
      <c r="J139" s="5"/>
      <c r="K139" s="5" t="s">
        <v>370</v>
      </c>
      <c r="L139" s="5"/>
      <c r="M139" s="5">
        <v>7</v>
      </c>
    </row>
    <row r="140" ht="34.15" customHeight="1" spans="1:13">
      <c r="A140" s="4"/>
      <c r="B140" s="4"/>
      <c r="C140" s="4"/>
      <c r="D140" s="7"/>
      <c r="E140" s="4"/>
      <c r="F140" s="4" t="s">
        <v>337</v>
      </c>
      <c r="G140" s="4" t="s">
        <v>338</v>
      </c>
      <c r="H140" s="4" t="s">
        <v>419</v>
      </c>
      <c r="I140" s="5" t="s">
        <v>283</v>
      </c>
      <c r="J140" s="5" t="s">
        <v>318</v>
      </c>
      <c r="K140" s="5" t="s">
        <v>359</v>
      </c>
      <c r="L140" s="5" t="s">
        <v>286</v>
      </c>
      <c r="M140" s="5">
        <v>5</v>
      </c>
    </row>
    <row r="141" ht="34.15" customHeight="1" spans="1:13">
      <c r="A141" s="4"/>
      <c r="B141" s="4"/>
      <c r="C141" s="4"/>
      <c r="D141" s="7"/>
      <c r="E141" s="4"/>
      <c r="F141" s="4"/>
      <c r="G141" s="4"/>
      <c r="H141" s="4" t="s">
        <v>371</v>
      </c>
      <c r="I141" s="5" t="s">
        <v>283</v>
      </c>
      <c r="J141" s="5" t="s">
        <v>318</v>
      </c>
      <c r="K141" s="5" t="s">
        <v>359</v>
      </c>
      <c r="L141" s="5" t="s">
        <v>286</v>
      </c>
      <c r="M141" s="5">
        <v>5</v>
      </c>
    </row>
    <row r="142" ht="34.15" customHeight="1" spans="1:13">
      <c r="A142" s="4" t="s">
        <v>420</v>
      </c>
      <c r="B142" s="4" t="s">
        <v>278</v>
      </c>
      <c r="C142" s="4" t="s">
        <v>193</v>
      </c>
      <c r="D142" s="7">
        <v>46.0159</v>
      </c>
      <c r="E142" s="4" t="s">
        <v>279</v>
      </c>
      <c r="F142" s="4" t="s">
        <v>280</v>
      </c>
      <c r="G142" s="4" t="s">
        <v>281</v>
      </c>
      <c r="H142" s="4" t="s">
        <v>282</v>
      </c>
      <c r="I142" s="5" t="s">
        <v>283</v>
      </c>
      <c r="J142" s="5" t="s">
        <v>284</v>
      </c>
      <c r="K142" s="5" t="s">
        <v>285</v>
      </c>
      <c r="L142" s="5" t="s">
        <v>286</v>
      </c>
      <c r="M142" s="5">
        <v>22.5</v>
      </c>
    </row>
    <row r="143" ht="34.15" customHeight="1" spans="1:13">
      <c r="A143" s="4"/>
      <c r="B143" s="4"/>
      <c r="C143" s="4"/>
      <c r="D143" s="7"/>
      <c r="E143" s="4"/>
      <c r="F143" s="4"/>
      <c r="G143" s="4"/>
      <c r="H143" s="4" t="s">
        <v>287</v>
      </c>
      <c r="I143" s="5" t="s">
        <v>288</v>
      </c>
      <c r="J143" s="5" t="s">
        <v>289</v>
      </c>
      <c r="K143" s="5" t="s">
        <v>290</v>
      </c>
      <c r="L143" s="5" t="s">
        <v>291</v>
      </c>
      <c r="M143" s="5">
        <v>22.5</v>
      </c>
    </row>
    <row r="144" ht="34.15" customHeight="1" spans="1:13">
      <c r="A144" s="4"/>
      <c r="B144" s="4"/>
      <c r="C144" s="4"/>
      <c r="D144" s="7"/>
      <c r="E144" s="4"/>
      <c r="F144" s="4"/>
      <c r="G144" s="4" t="s">
        <v>292</v>
      </c>
      <c r="H144" s="4" t="s">
        <v>293</v>
      </c>
      <c r="I144" s="5" t="s">
        <v>283</v>
      </c>
      <c r="J144" s="5" t="s">
        <v>284</v>
      </c>
      <c r="K144" s="5" t="s">
        <v>285</v>
      </c>
      <c r="L144" s="5" t="s">
        <v>286</v>
      </c>
      <c r="M144" s="5">
        <v>22.5</v>
      </c>
    </row>
    <row r="145" ht="34.15" customHeight="1" spans="1:13">
      <c r="A145" s="4"/>
      <c r="B145" s="4"/>
      <c r="C145" s="4"/>
      <c r="D145" s="7"/>
      <c r="E145" s="4"/>
      <c r="F145" s="4" t="s">
        <v>294</v>
      </c>
      <c r="G145" s="4" t="s">
        <v>295</v>
      </c>
      <c r="H145" s="4" t="s">
        <v>296</v>
      </c>
      <c r="I145" s="5" t="s">
        <v>288</v>
      </c>
      <c r="J145" s="5" t="s">
        <v>289</v>
      </c>
      <c r="K145" s="5" t="s">
        <v>297</v>
      </c>
      <c r="L145" s="5" t="s">
        <v>286</v>
      </c>
      <c r="M145" s="5">
        <v>22.5</v>
      </c>
    </row>
    <row r="146" ht="34.15" customHeight="1" spans="1:13">
      <c r="A146" s="3" t="s">
        <v>266</v>
      </c>
      <c r="B146" s="12"/>
      <c r="C146" s="3"/>
      <c r="D146" s="9">
        <v>401.964513</v>
      </c>
      <c r="E146" s="3"/>
      <c r="F146" s="3"/>
      <c r="G146" s="3"/>
      <c r="H146" s="3"/>
      <c r="I146" s="3"/>
      <c r="J146" s="3"/>
      <c r="K146" s="3"/>
      <c r="L146" s="3"/>
      <c r="M146" s="3"/>
    </row>
  </sheetData>
  <mergeCells count="204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92"/>
    <mergeCell ref="A93:A98"/>
    <mergeCell ref="A99:A109"/>
    <mergeCell ref="A110:A121"/>
    <mergeCell ref="A122:A141"/>
    <mergeCell ref="A142:A145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92"/>
    <mergeCell ref="B93:B98"/>
    <mergeCell ref="B99:B109"/>
    <mergeCell ref="B110:B121"/>
    <mergeCell ref="B122:B141"/>
    <mergeCell ref="B142:B145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92"/>
    <mergeCell ref="C93:C98"/>
    <mergeCell ref="C99:C109"/>
    <mergeCell ref="C110:C121"/>
    <mergeCell ref="C122:C141"/>
    <mergeCell ref="C142:C145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92"/>
    <mergeCell ref="D93:D98"/>
    <mergeCell ref="D99:D109"/>
    <mergeCell ref="D110:D121"/>
    <mergeCell ref="D122:D141"/>
    <mergeCell ref="D142:D145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92"/>
    <mergeCell ref="E93:E98"/>
    <mergeCell ref="E99:E109"/>
    <mergeCell ref="E110:E121"/>
    <mergeCell ref="E122:E141"/>
    <mergeCell ref="E142:E145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2"/>
    <mergeCell ref="F63:F64"/>
    <mergeCell ref="F65:F66"/>
    <mergeCell ref="F67:F68"/>
    <mergeCell ref="F69:F70"/>
    <mergeCell ref="F71:F72"/>
    <mergeCell ref="F73:F74"/>
    <mergeCell ref="F75:F76"/>
    <mergeCell ref="F77:F79"/>
    <mergeCell ref="F81:F83"/>
    <mergeCell ref="F85:F90"/>
    <mergeCell ref="F93:F96"/>
    <mergeCell ref="F99:F106"/>
    <mergeCell ref="F107:F108"/>
    <mergeCell ref="F110:F118"/>
    <mergeCell ref="F119:F120"/>
    <mergeCell ref="F122:F135"/>
    <mergeCell ref="F136:F139"/>
    <mergeCell ref="F140:F141"/>
    <mergeCell ref="F142:F144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3:G64"/>
    <mergeCell ref="G67:G68"/>
    <mergeCell ref="G71:G72"/>
    <mergeCell ref="G75:G76"/>
    <mergeCell ref="G77:G78"/>
    <mergeCell ref="G81:G82"/>
    <mergeCell ref="G85:G86"/>
    <mergeCell ref="G89:G90"/>
    <mergeCell ref="G99:G100"/>
    <mergeCell ref="G101:G102"/>
    <mergeCell ref="G103:G104"/>
    <mergeCell ref="G105:G106"/>
    <mergeCell ref="G110:G111"/>
    <mergeCell ref="G112:G113"/>
    <mergeCell ref="G114:G115"/>
    <mergeCell ref="G116:G118"/>
    <mergeCell ref="G122:G127"/>
    <mergeCell ref="G128:G130"/>
    <mergeCell ref="G131:G132"/>
    <mergeCell ref="G133:G135"/>
    <mergeCell ref="G136:G137"/>
    <mergeCell ref="G138:G139"/>
    <mergeCell ref="G140:G141"/>
    <mergeCell ref="G142:G14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D1" workbookViewId="0">
      <selection activeCell="E18" sqref="E18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421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423</v>
      </c>
    </row>
    <row r="4" ht="28.45" customHeight="1" spans="1:18">
      <c r="A4" s="3" t="s">
        <v>81</v>
      </c>
      <c r="B4" s="3" t="s">
        <v>82</v>
      </c>
      <c r="C4" s="3" t="s">
        <v>255</v>
      </c>
      <c r="D4" s="3" t="s">
        <v>424</v>
      </c>
      <c r="E4" s="3" t="s">
        <v>425</v>
      </c>
      <c r="F4" s="3" t="s">
        <v>426</v>
      </c>
      <c r="G4" s="3"/>
      <c r="H4" s="3"/>
      <c r="I4" s="3" t="s">
        <v>427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428</v>
      </c>
      <c r="G5" s="3" t="s">
        <v>429</v>
      </c>
      <c r="H5" s="3" t="s">
        <v>430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 t="s">
        <v>98</v>
      </c>
      <c r="B6" s="4" t="s">
        <v>99</v>
      </c>
      <c r="C6" s="5" t="s">
        <v>262</v>
      </c>
      <c r="D6" s="4" t="s">
        <v>431</v>
      </c>
      <c r="E6" s="5" t="s">
        <v>432</v>
      </c>
      <c r="F6" s="6">
        <v>1</v>
      </c>
      <c r="G6" s="7">
        <v>149</v>
      </c>
      <c r="H6" s="7">
        <v>149</v>
      </c>
      <c r="I6" s="9">
        <v>1e-6</v>
      </c>
      <c r="J6" s="7">
        <v>1e-6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98</v>
      </c>
      <c r="B7" s="4" t="s">
        <v>99</v>
      </c>
      <c r="C7" s="5" t="s">
        <v>262</v>
      </c>
      <c r="D7" s="4" t="s">
        <v>431</v>
      </c>
      <c r="E7" s="5" t="s">
        <v>432</v>
      </c>
      <c r="F7" s="6">
        <v>1</v>
      </c>
      <c r="G7" s="7">
        <v>297</v>
      </c>
      <c r="H7" s="7">
        <v>297</v>
      </c>
      <c r="I7" s="9">
        <v>1e-6</v>
      </c>
      <c r="J7" s="7">
        <v>1e-6</v>
      </c>
      <c r="K7" s="7"/>
      <c r="L7" s="7"/>
      <c r="M7" s="7"/>
      <c r="N7" s="7"/>
      <c r="O7" s="7"/>
      <c r="P7" s="7"/>
      <c r="Q7" s="7"/>
      <c r="R7" s="7"/>
    </row>
    <row r="8" ht="36.15" customHeight="1" spans="1:18">
      <c r="A8" s="4" t="s">
        <v>98</v>
      </c>
      <c r="B8" s="4" t="s">
        <v>99</v>
      </c>
      <c r="C8" s="5" t="s">
        <v>262</v>
      </c>
      <c r="D8" s="4" t="s">
        <v>431</v>
      </c>
      <c r="E8" s="5" t="s">
        <v>432</v>
      </c>
      <c r="F8" s="6">
        <v>15</v>
      </c>
      <c r="G8" s="7">
        <v>100</v>
      </c>
      <c r="H8" s="7">
        <v>1500</v>
      </c>
      <c r="I8" s="9">
        <v>1e-6</v>
      </c>
      <c r="J8" s="7">
        <v>1e-6</v>
      </c>
      <c r="K8" s="7"/>
      <c r="L8" s="7"/>
      <c r="M8" s="7"/>
      <c r="N8" s="7"/>
      <c r="O8" s="7"/>
      <c r="P8" s="7"/>
      <c r="Q8" s="7"/>
      <c r="R8" s="7"/>
    </row>
    <row r="9" ht="36.15" customHeight="1" spans="1:18">
      <c r="A9" s="4" t="s">
        <v>98</v>
      </c>
      <c r="B9" s="4" t="s">
        <v>99</v>
      </c>
      <c r="C9" s="5" t="s">
        <v>262</v>
      </c>
      <c r="D9" s="4" t="s">
        <v>433</v>
      </c>
      <c r="E9" s="5" t="s">
        <v>434</v>
      </c>
      <c r="F9" s="6">
        <v>5</v>
      </c>
      <c r="G9" s="7">
        <v>4800</v>
      </c>
      <c r="H9" s="7">
        <v>24000</v>
      </c>
      <c r="I9" s="9">
        <v>1e-6</v>
      </c>
      <c r="J9" s="7">
        <v>1e-6</v>
      </c>
      <c r="K9" s="7"/>
      <c r="L9" s="7"/>
      <c r="M9" s="7"/>
      <c r="N9" s="7"/>
      <c r="O9" s="7"/>
      <c r="P9" s="7"/>
      <c r="Q9" s="7"/>
      <c r="R9" s="7"/>
    </row>
    <row r="10" ht="34.15" customHeight="1" spans="1:18">
      <c r="A10" s="3"/>
      <c r="B10" s="3" t="s">
        <v>266</v>
      </c>
      <c r="C10" s="3"/>
      <c r="D10" s="3"/>
      <c r="E10" s="3"/>
      <c r="F10" s="8">
        <v>22</v>
      </c>
      <c r="G10" s="3"/>
      <c r="H10" s="9">
        <v>25946</v>
      </c>
      <c r="I10" s="9">
        <v>4e-6</v>
      </c>
      <c r="J10" s="9">
        <v>4e-6</v>
      </c>
      <c r="K10" s="9"/>
      <c r="L10" s="9"/>
      <c r="M10" s="9"/>
      <c r="N10" s="9"/>
      <c r="O10" s="9"/>
      <c r="P10" s="9"/>
      <c r="Q10" s="9"/>
      <c r="R10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1" sqref="D11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</cols>
  <sheetData>
    <row r="1" ht="22.75" customHeight="1" spans="1:4">
      <c r="A1" s="22" t="s">
        <v>2</v>
      </c>
      <c r="B1" s="22"/>
      <c r="C1" s="22"/>
      <c r="D1" s="22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7" t="s">
        <v>31</v>
      </c>
    </row>
    <row r="6" ht="34.15" customHeight="1" spans="1:4">
      <c r="A6" s="13" t="s">
        <v>32</v>
      </c>
      <c r="B6" s="7">
        <v>401.964513</v>
      </c>
      <c r="C6" s="13" t="s">
        <v>33</v>
      </c>
      <c r="D6" s="7"/>
    </row>
    <row r="7" ht="34.15" customHeight="1" spans="1:4">
      <c r="A7" s="13" t="s">
        <v>34</v>
      </c>
      <c r="B7" s="7"/>
      <c r="C7" s="13" t="s">
        <v>35</v>
      </c>
      <c r="D7" s="7"/>
    </row>
    <row r="8" ht="34.15" customHeight="1" spans="1:4">
      <c r="A8" s="13" t="s">
        <v>36</v>
      </c>
      <c r="B8" s="7"/>
      <c r="C8" s="13" t="s">
        <v>37</v>
      </c>
      <c r="D8" s="7"/>
    </row>
    <row r="9" ht="34.15" customHeight="1" spans="1:4">
      <c r="A9" s="13" t="s">
        <v>38</v>
      </c>
      <c r="B9" s="7"/>
      <c r="C9" s="13" t="s">
        <v>39</v>
      </c>
      <c r="D9" s="7"/>
    </row>
    <row r="10" ht="34.15" customHeight="1" spans="1:4">
      <c r="A10" s="13" t="s">
        <v>40</v>
      </c>
      <c r="B10" s="7"/>
      <c r="C10" s="13" t="s">
        <v>41</v>
      </c>
      <c r="D10" s="7"/>
    </row>
    <row r="11" ht="34.15" customHeight="1" spans="1:4">
      <c r="A11" s="13" t="s">
        <v>42</v>
      </c>
      <c r="B11" s="7"/>
      <c r="C11" s="13" t="s">
        <v>43</v>
      </c>
      <c r="D11" s="7">
        <v>286.200398</v>
      </c>
    </row>
    <row r="12" ht="34.15" customHeight="1" spans="1:4">
      <c r="A12" s="13" t="s">
        <v>44</v>
      </c>
      <c r="B12" s="7"/>
      <c r="C12" s="13" t="s">
        <v>45</v>
      </c>
      <c r="D12" s="7"/>
    </row>
    <row r="13" ht="34.15" customHeight="1" spans="1:4">
      <c r="A13" s="13" t="s">
        <v>46</v>
      </c>
      <c r="B13" s="7"/>
      <c r="C13" s="13" t="s">
        <v>47</v>
      </c>
      <c r="D13" s="7">
        <v>81.987568</v>
      </c>
    </row>
    <row r="14" ht="34.15" customHeight="1" spans="1:4">
      <c r="A14" s="13" t="s">
        <v>48</v>
      </c>
      <c r="B14" s="7"/>
      <c r="C14" s="13" t="s">
        <v>49</v>
      </c>
      <c r="D14" s="7"/>
    </row>
    <row r="15" ht="34.15" customHeight="1" spans="1:4">
      <c r="A15" s="13"/>
      <c r="B15" s="7"/>
      <c r="C15" s="13" t="s">
        <v>50</v>
      </c>
      <c r="D15" s="7">
        <v>13.909083</v>
      </c>
    </row>
    <row r="16" ht="34.15" customHeight="1" spans="1:4">
      <c r="A16" s="13"/>
      <c r="B16" s="7"/>
      <c r="C16" s="13" t="s">
        <v>51</v>
      </c>
      <c r="D16" s="7"/>
    </row>
    <row r="17" ht="34.15" customHeight="1" spans="1:4">
      <c r="A17" s="13"/>
      <c r="B17" s="21"/>
      <c r="C17" s="13" t="s">
        <v>52</v>
      </c>
      <c r="D17" s="7"/>
    </row>
    <row r="18" ht="34.15" customHeight="1" spans="1:4">
      <c r="A18" s="13"/>
      <c r="B18" s="21"/>
      <c r="C18" s="13" t="s">
        <v>53</v>
      </c>
      <c r="D18" s="7"/>
    </row>
    <row r="19" ht="34.15" customHeight="1" spans="1:4">
      <c r="A19" s="13"/>
      <c r="B19" s="21"/>
      <c r="C19" s="13" t="s">
        <v>54</v>
      </c>
      <c r="D19" s="7"/>
    </row>
    <row r="20" ht="34.15" customHeight="1" spans="1:4">
      <c r="A20" s="13"/>
      <c r="B20" s="21"/>
      <c r="C20" s="13" t="s">
        <v>55</v>
      </c>
      <c r="D20" s="7"/>
    </row>
    <row r="21" ht="34.15" customHeight="1" spans="1:4">
      <c r="A21" s="13"/>
      <c r="B21" s="7"/>
      <c r="C21" s="13" t="s">
        <v>56</v>
      </c>
      <c r="D21" s="7"/>
    </row>
    <row r="22" ht="34.15" customHeight="1" spans="1:4">
      <c r="A22" s="13"/>
      <c r="B22" s="21"/>
      <c r="C22" s="13" t="s">
        <v>57</v>
      </c>
      <c r="D22" s="7"/>
    </row>
    <row r="23" ht="34.15" customHeight="1" spans="1:4">
      <c r="A23" s="13"/>
      <c r="B23" s="21"/>
      <c r="C23" s="13" t="s">
        <v>58</v>
      </c>
      <c r="D23" s="7"/>
    </row>
    <row r="24" ht="34.15" customHeight="1" spans="1:4">
      <c r="A24" s="13"/>
      <c r="B24" s="21"/>
      <c r="C24" s="13" t="s">
        <v>59</v>
      </c>
      <c r="D24" s="7"/>
    </row>
    <row r="25" ht="34.15" customHeight="1" spans="1:4">
      <c r="A25" s="13"/>
      <c r="B25" s="21"/>
      <c r="C25" s="13" t="s">
        <v>60</v>
      </c>
      <c r="D25" s="7">
        <v>19.867464</v>
      </c>
    </row>
    <row r="26" ht="34.15" customHeight="1" spans="1:4">
      <c r="A26" s="13"/>
      <c r="B26" s="21"/>
      <c r="C26" s="13" t="s">
        <v>61</v>
      </c>
      <c r="D26" s="7"/>
    </row>
    <row r="27" ht="34.15" customHeight="1" spans="1:4">
      <c r="A27" s="13"/>
      <c r="B27" s="21"/>
      <c r="C27" s="13" t="s">
        <v>62</v>
      </c>
      <c r="D27" s="7"/>
    </row>
    <row r="28" ht="34.15" customHeight="1" spans="1:4">
      <c r="A28" s="13"/>
      <c r="B28" s="21"/>
      <c r="C28" s="13" t="s">
        <v>63</v>
      </c>
      <c r="D28" s="7"/>
    </row>
    <row r="29" ht="34.15" customHeight="1" spans="1:4">
      <c r="A29" s="13"/>
      <c r="B29" s="21"/>
      <c r="C29" s="13" t="s">
        <v>64</v>
      </c>
      <c r="D29" s="7"/>
    </row>
    <row r="30" ht="34.15" customHeight="1" spans="1:4">
      <c r="A30" s="13"/>
      <c r="B30" s="21"/>
      <c r="C30" s="13" t="s">
        <v>65</v>
      </c>
      <c r="D30" s="7"/>
    </row>
    <row r="31" ht="34.15" customHeight="1" spans="1:4">
      <c r="A31" s="13"/>
      <c r="B31" s="21"/>
      <c r="C31" s="13" t="s">
        <v>66</v>
      </c>
      <c r="D31" s="7"/>
    </row>
    <row r="32" ht="34.15" customHeight="1" spans="1:4">
      <c r="A32" s="13"/>
      <c r="B32" s="21"/>
      <c r="C32" s="13" t="s">
        <v>67</v>
      </c>
      <c r="D32" s="7"/>
    </row>
    <row r="33" ht="34.15" customHeight="1" spans="1:4">
      <c r="A33" s="13"/>
      <c r="B33" s="21"/>
      <c r="C33" s="13" t="s">
        <v>68</v>
      </c>
      <c r="D33" s="7"/>
    </row>
    <row r="34" ht="34.15" customHeight="1" spans="1:4">
      <c r="A34" s="13"/>
      <c r="B34" s="21"/>
      <c r="C34" s="13" t="s">
        <v>69</v>
      </c>
      <c r="D34" s="7"/>
    </row>
    <row r="35" ht="34.15" customHeight="1" spans="1:4">
      <c r="A35" s="13"/>
      <c r="B35" s="21"/>
      <c r="C35" s="13" t="s">
        <v>70</v>
      </c>
      <c r="D35" s="7"/>
    </row>
    <row r="36" ht="34.15" customHeight="1" spans="1:4">
      <c r="A36" s="13"/>
      <c r="B36" s="21"/>
      <c r="C36" s="13" t="s">
        <v>71</v>
      </c>
      <c r="D36" s="7"/>
    </row>
    <row r="37" ht="34.15" customHeight="1" spans="1:4">
      <c r="A37" s="3" t="s">
        <v>72</v>
      </c>
      <c r="B37" s="9">
        <v>401.964513</v>
      </c>
      <c r="C37" s="3" t="s">
        <v>73</v>
      </c>
      <c r="D37" s="9">
        <f>D39</f>
        <v>401.964513</v>
      </c>
    </row>
    <row r="38" ht="34.15" customHeight="1" spans="1:4">
      <c r="A38" s="5" t="s">
        <v>74</v>
      </c>
      <c r="B38" s="7"/>
      <c r="C38" s="5" t="s">
        <v>75</v>
      </c>
      <c r="D38" s="28"/>
    </row>
    <row r="39" ht="34.15" customHeight="1" spans="1:4">
      <c r="A39" s="3" t="s">
        <v>76</v>
      </c>
      <c r="B39" s="9">
        <f>B37</f>
        <v>401.964513</v>
      </c>
      <c r="C39" s="3" t="s">
        <v>77</v>
      </c>
      <c r="D39" s="9">
        <f>B39</f>
        <v>401.964513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O6" sqref="O6:O8"/>
    </sheetView>
  </sheetViews>
  <sheetFormatPr defaultColWidth="10" defaultRowHeight="13.5" outlineLevelRow="7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27" t="s">
        <v>27</v>
      </c>
      <c r="S3" s="27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f>D6</f>
        <v>401.964513</v>
      </c>
      <c r="D6" s="14">
        <v>401.964513</v>
      </c>
      <c r="E6" s="14">
        <v>401.964513</v>
      </c>
      <c r="F6" s="14"/>
      <c r="G6" s="14"/>
      <c r="H6" s="14"/>
      <c r="I6" s="14"/>
      <c r="J6" s="14"/>
      <c r="K6" s="14"/>
      <c r="L6" s="14"/>
      <c r="M6" s="14"/>
      <c r="N6" s="14">
        <v>0</v>
      </c>
      <c r="O6" s="14">
        <v>0</v>
      </c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f>D7</f>
        <v>401.964513</v>
      </c>
      <c r="D7" s="14">
        <v>401.964513</v>
      </c>
      <c r="E7" s="7">
        <v>401.964513</v>
      </c>
      <c r="F7" s="7"/>
      <c r="G7" s="7"/>
      <c r="H7" s="7"/>
      <c r="I7" s="7"/>
      <c r="J7" s="7"/>
      <c r="K7" s="7"/>
      <c r="L7" s="7"/>
      <c r="M7" s="7"/>
      <c r="N7" s="14">
        <v>0</v>
      </c>
      <c r="O7" s="7">
        <v>0</v>
      </c>
      <c r="P7" s="7"/>
      <c r="Q7" s="7"/>
      <c r="R7" s="7"/>
      <c r="S7" s="7"/>
    </row>
    <row r="8" ht="34.15" customHeight="1" spans="1:19">
      <c r="A8" s="3" t="s">
        <v>83</v>
      </c>
      <c r="B8" s="3"/>
      <c r="C8" s="14">
        <f>D8</f>
        <v>401.964513</v>
      </c>
      <c r="D8" s="14">
        <v>401.964513</v>
      </c>
      <c r="E8" s="14">
        <v>401.964513</v>
      </c>
      <c r="F8" s="14"/>
      <c r="G8" s="14"/>
      <c r="H8" s="14"/>
      <c r="I8" s="14"/>
      <c r="J8" s="14"/>
      <c r="K8" s="14"/>
      <c r="L8" s="14"/>
      <c r="M8" s="14"/>
      <c r="N8" s="14">
        <v>0</v>
      </c>
      <c r="O8" s="14">
        <v>0</v>
      </c>
      <c r="P8" s="14"/>
      <c r="Q8" s="14"/>
      <c r="R8" s="14"/>
      <c r="S8" s="14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D23" sqref="D23:E23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1" spans="1:8">
      <c r="A3" s="22"/>
      <c r="B3" s="22"/>
      <c r="C3" s="22"/>
      <c r="D3" s="22"/>
      <c r="E3" s="22"/>
      <c r="F3" s="23"/>
      <c r="G3" s="24"/>
      <c r="H3" s="25" t="s">
        <v>27</v>
      </c>
    </row>
    <row r="4" ht="56.95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3" t="s">
        <v>109</v>
      </c>
      <c r="C5" s="9">
        <f>C6+C8</f>
        <v>286.200398</v>
      </c>
      <c r="D5" s="14">
        <v>219.280398</v>
      </c>
      <c r="E5" s="14">
        <f>E6+E8</f>
        <v>66.92</v>
      </c>
      <c r="F5" s="14"/>
      <c r="G5" s="14"/>
      <c r="H5" s="14"/>
    </row>
    <row r="6" ht="34.15" customHeight="1" spans="1:8">
      <c r="A6" s="4" t="s">
        <v>110</v>
      </c>
      <c r="B6" s="13" t="s">
        <v>111</v>
      </c>
      <c r="C6" s="9">
        <f t="shared" ref="C6:C22" si="0">SUM(D6:E6)</f>
        <v>226.680398</v>
      </c>
      <c r="D6" s="26">
        <v>219.280398</v>
      </c>
      <c r="E6" s="26">
        <v>7.4</v>
      </c>
      <c r="F6" s="14"/>
      <c r="G6" s="14"/>
      <c r="H6" s="14"/>
    </row>
    <row r="7" ht="34.15" customHeight="1" spans="1:8">
      <c r="A7" s="4" t="s">
        <v>112</v>
      </c>
      <c r="B7" s="15" t="s">
        <v>113</v>
      </c>
      <c r="C7" s="9">
        <f t="shared" si="0"/>
        <v>226.680398</v>
      </c>
      <c r="D7" s="7">
        <v>219.280398</v>
      </c>
      <c r="E7" s="7">
        <v>7.4</v>
      </c>
      <c r="F7" s="7"/>
      <c r="G7" s="7"/>
      <c r="H7" s="7"/>
    </row>
    <row r="8" ht="34.15" customHeight="1" spans="1:8">
      <c r="A8" s="4" t="s">
        <v>114</v>
      </c>
      <c r="B8" s="13" t="s">
        <v>115</v>
      </c>
      <c r="C8" s="9">
        <f t="shared" si="0"/>
        <v>59.52</v>
      </c>
      <c r="D8" s="14"/>
      <c r="E8" s="14">
        <f>E9</f>
        <v>59.52</v>
      </c>
      <c r="F8" s="14"/>
      <c r="G8" s="14"/>
      <c r="H8" s="14"/>
    </row>
    <row r="9" ht="34.15" customHeight="1" spans="1:8">
      <c r="A9" s="4" t="s">
        <v>116</v>
      </c>
      <c r="B9" s="15" t="s">
        <v>117</v>
      </c>
      <c r="C9" s="9">
        <f t="shared" si="0"/>
        <v>59.52</v>
      </c>
      <c r="D9" s="7"/>
      <c r="E9" s="7">
        <v>59.52</v>
      </c>
      <c r="F9" s="7"/>
      <c r="G9" s="7"/>
      <c r="H9" s="7"/>
    </row>
    <row r="10" ht="34.15" customHeight="1" spans="1:8">
      <c r="A10" s="4" t="s">
        <v>118</v>
      </c>
      <c r="B10" s="13" t="s">
        <v>119</v>
      </c>
      <c r="C10" s="9">
        <f>C11</f>
        <v>81.987568</v>
      </c>
      <c r="D10" s="14">
        <v>81.987568</v>
      </c>
      <c r="E10" s="14"/>
      <c r="F10" s="14"/>
      <c r="G10" s="14"/>
      <c r="H10" s="14"/>
    </row>
    <row r="11" ht="34.15" customHeight="1" spans="1:8">
      <c r="A11" s="4" t="s">
        <v>120</v>
      </c>
      <c r="B11" s="13" t="s">
        <v>121</v>
      </c>
      <c r="C11" s="9">
        <f t="shared" si="0"/>
        <v>81.987568</v>
      </c>
      <c r="D11" s="14">
        <v>81.987568</v>
      </c>
      <c r="E11" s="14"/>
      <c r="F11" s="14"/>
      <c r="G11" s="14"/>
      <c r="H11" s="14"/>
    </row>
    <row r="12" ht="34.15" customHeight="1" spans="1:8">
      <c r="A12" s="4" t="s">
        <v>122</v>
      </c>
      <c r="B12" s="15" t="s">
        <v>123</v>
      </c>
      <c r="C12" s="9">
        <f t="shared" si="0"/>
        <v>49.21</v>
      </c>
      <c r="D12" s="7">
        <v>49.21</v>
      </c>
      <c r="E12" s="7"/>
      <c r="F12" s="7"/>
      <c r="G12" s="7"/>
      <c r="H12" s="7"/>
    </row>
    <row r="13" ht="34.15" customHeight="1" spans="1:8">
      <c r="A13" s="4" t="s">
        <v>124</v>
      </c>
      <c r="B13" s="15" t="s">
        <v>125</v>
      </c>
      <c r="C13" s="9">
        <f t="shared" si="0"/>
        <v>21.851712</v>
      </c>
      <c r="D13" s="7">
        <v>21.851712</v>
      </c>
      <c r="E13" s="7"/>
      <c r="F13" s="7"/>
      <c r="G13" s="7"/>
      <c r="H13" s="7"/>
    </row>
    <row r="14" ht="34.15" customHeight="1" spans="1:8">
      <c r="A14" s="4" t="s">
        <v>126</v>
      </c>
      <c r="B14" s="15" t="s">
        <v>127</v>
      </c>
      <c r="C14" s="9">
        <f t="shared" si="0"/>
        <v>10.925856</v>
      </c>
      <c r="D14" s="7">
        <v>10.925856</v>
      </c>
      <c r="E14" s="7"/>
      <c r="F14" s="7"/>
      <c r="G14" s="7"/>
      <c r="H14" s="7"/>
    </row>
    <row r="15" ht="34.15" customHeight="1" spans="1:8">
      <c r="A15" s="4" t="s">
        <v>128</v>
      </c>
      <c r="B15" s="13" t="s">
        <v>129</v>
      </c>
      <c r="C15" s="9">
        <f t="shared" si="0"/>
        <v>13.909083</v>
      </c>
      <c r="D15" s="14">
        <v>13.909083</v>
      </c>
      <c r="E15" s="14"/>
      <c r="F15" s="14"/>
      <c r="G15" s="14"/>
      <c r="H15" s="14"/>
    </row>
    <row r="16" ht="34.15" customHeight="1" spans="1:8">
      <c r="A16" s="4" t="s">
        <v>130</v>
      </c>
      <c r="B16" s="13" t="s">
        <v>131</v>
      </c>
      <c r="C16" s="9">
        <f t="shared" si="0"/>
        <v>13.909083</v>
      </c>
      <c r="D16" s="14">
        <v>13.909083</v>
      </c>
      <c r="E16" s="14"/>
      <c r="F16" s="14"/>
      <c r="G16" s="14"/>
      <c r="H16" s="14"/>
    </row>
    <row r="17" ht="34.15" customHeight="1" spans="1:8">
      <c r="A17" s="4" t="s">
        <v>132</v>
      </c>
      <c r="B17" s="15" t="s">
        <v>133</v>
      </c>
      <c r="C17" s="9">
        <f t="shared" si="0"/>
        <v>10.340583</v>
      </c>
      <c r="D17" s="7">
        <v>10.340583</v>
      </c>
      <c r="E17" s="7"/>
      <c r="F17" s="7"/>
      <c r="G17" s="7"/>
      <c r="H17" s="7"/>
    </row>
    <row r="18" ht="34.15" customHeight="1" spans="1:8">
      <c r="A18" s="4" t="s">
        <v>134</v>
      </c>
      <c r="B18" s="15" t="s">
        <v>135</v>
      </c>
      <c r="C18" s="9">
        <f t="shared" si="0"/>
        <v>3.5685</v>
      </c>
      <c r="D18" s="7">
        <v>3.5685</v>
      </c>
      <c r="E18" s="7"/>
      <c r="F18" s="7"/>
      <c r="G18" s="7"/>
      <c r="H18" s="7"/>
    </row>
    <row r="19" ht="34.15" customHeight="1" spans="1:8">
      <c r="A19" s="4" t="s">
        <v>136</v>
      </c>
      <c r="B19" s="13" t="s">
        <v>137</v>
      </c>
      <c r="C19" s="9">
        <f t="shared" si="0"/>
        <v>19.867464</v>
      </c>
      <c r="D19" s="14">
        <v>19.867464</v>
      </c>
      <c r="E19" s="14"/>
      <c r="F19" s="14"/>
      <c r="G19" s="14"/>
      <c r="H19" s="14"/>
    </row>
    <row r="20" ht="34.15" customHeight="1" spans="1:8">
      <c r="A20" s="4" t="s">
        <v>138</v>
      </c>
      <c r="B20" s="13" t="s">
        <v>139</v>
      </c>
      <c r="C20" s="9">
        <f t="shared" si="0"/>
        <v>19.867464</v>
      </c>
      <c r="D20" s="14">
        <v>19.867464</v>
      </c>
      <c r="E20" s="14"/>
      <c r="F20" s="14"/>
      <c r="G20" s="14"/>
      <c r="H20" s="14"/>
    </row>
    <row r="21" ht="34.15" customHeight="1" spans="1:8">
      <c r="A21" s="4" t="s">
        <v>140</v>
      </c>
      <c r="B21" s="15" t="s">
        <v>141</v>
      </c>
      <c r="C21" s="9">
        <f t="shared" si="0"/>
        <v>16.388784</v>
      </c>
      <c r="D21" s="7">
        <v>16.388784</v>
      </c>
      <c r="E21" s="7"/>
      <c r="F21" s="7"/>
      <c r="G21" s="7"/>
      <c r="H21" s="7"/>
    </row>
    <row r="22" ht="34.15" customHeight="1" spans="1:8">
      <c r="A22" s="4" t="s">
        <v>142</v>
      </c>
      <c r="B22" s="15" t="s">
        <v>143</v>
      </c>
      <c r="C22" s="9">
        <f t="shared" si="0"/>
        <v>3.47868</v>
      </c>
      <c r="D22" s="7">
        <v>3.47868</v>
      </c>
      <c r="E22" s="7"/>
      <c r="F22" s="7"/>
      <c r="G22" s="7"/>
      <c r="H22" s="7"/>
    </row>
    <row r="23" ht="34.15" customHeight="1" spans="1:8">
      <c r="A23" s="3" t="s">
        <v>83</v>
      </c>
      <c r="B23" s="3"/>
      <c r="C23" s="9">
        <f>C5+C10+C15+C19</f>
        <v>401.964513</v>
      </c>
      <c r="D23" s="9">
        <f>D5+D10+D15+D19</f>
        <v>335.044513</v>
      </c>
      <c r="E23" s="9">
        <f>E5+E10+E15+E19</f>
        <v>66.92</v>
      </c>
      <c r="F23" s="9"/>
      <c r="G23" s="9"/>
      <c r="H23" s="9"/>
    </row>
  </sheetData>
  <autoFilter ref="A4:H23">
    <extLst/>
  </autoFilter>
  <mergeCells count="3">
    <mergeCell ref="A2:H2"/>
    <mergeCell ref="A3:E3"/>
    <mergeCell ref="A23:B2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1" workbookViewId="0">
      <selection activeCell="D9" sqref="D9:D27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144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145</v>
      </c>
      <c r="B5" s="3" t="s">
        <v>31</v>
      </c>
      <c r="C5" s="3" t="s">
        <v>145</v>
      </c>
      <c r="D5" s="3" t="s">
        <v>31</v>
      </c>
    </row>
    <row r="6" ht="34.15" customHeight="1" spans="1:4">
      <c r="A6" s="13" t="s">
        <v>146</v>
      </c>
      <c r="B6" s="9">
        <v>401.964513</v>
      </c>
      <c r="C6" s="13" t="s">
        <v>147</v>
      </c>
      <c r="D6" s="9">
        <f>B6</f>
        <v>401.964513</v>
      </c>
    </row>
    <row r="7" ht="34.15" customHeight="1" spans="1:4">
      <c r="A7" s="13" t="s">
        <v>148</v>
      </c>
      <c r="B7" s="7">
        <v>401.964513</v>
      </c>
      <c r="C7" s="13" t="s">
        <v>149</v>
      </c>
      <c r="D7" s="7"/>
    </row>
    <row r="8" ht="34.15" customHeight="1" spans="1:4">
      <c r="A8" s="13" t="s">
        <v>150</v>
      </c>
      <c r="B8" s="7"/>
      <c r="C8" s="13" t="s">
        <v>151</v>
      </c>
      <c r="D8" s="7"/>
    </row>
    <row r="9" ht="34.15" customHeight="1" spans="1:4">
      <c r="A9" s="13" t="s">
        <v>152</v>
      </c>
      <c r="B9" s="7"/>
      <c r="C9" s="13" t="s">
        <v>153</v>
      </c>
      <c r="D9" s="7"/>
    </row>
    <row r="10" ht="34.15" customHeight="1" spans="1:4">
      <c r="A10" s="13" t="s">
        <v>154</v>
      </c>
      <c r="B10" s="9"/>
      <c r="C10" s="13" t="s">
        <v>155</v>
      </c>
      <c r="D10" s="7"/>
    </row>
    <row r="11" ht="34.15" customHeight="1" spans="1:4">
      <c r="A11" s="13" t="s">
        <v>148</v>
      </c>
      <c r="B11" s="7"/>
      <c r="C11" s="13" t="s">
        <v>156</v>
      </c>
      <c r="D11" s="7"/>
    </row>
    <row r="12" ht="34.15" customHeight="1" spans="1:4">
      <c r="A12" s="13" t="s">
        <v>150</v>
      </c>
      <c r="B12" s="7"/>
      <c r="C12" s="13" t="s">
        <v>157</v>
      </c>
      <c r="D12" s="7">
        <v>286.200398</v>
      </c>
    </row>
    <row r="13" ht="34.15" customHeight="1" spans="1:4">
      <c r="A13" s="13" t="s">
        <v>152</v>
      </c>
      <c r="B13" s="7"/>
      <c r="C13" s="13" t="s">
        <v>158</v>
      </c>
      <c r="D13" s="7"/>
    </row>
    <row r="14" ht="34.15" customHeight="1" spans="1:4">
      <c r="A14" s="13"/>
      <c r="B14" s="21"/>
      <c r="C14" s="13" t="s">
        <v>159</v>
      </c>
      <c r="D14" s="7">
        <v>81.987568</v>
      </c>
    </row>
    <row r="15" ht="34.15" customHeight="1" spans="1:4">
      <c r="A15" s="13"/>
      <c r="B15" s="21"/>
      <c r="C15" s="13" t="s">
        <v>160</v>
      </c>
      <c r="D15" s="7"/>
    </row>
    <row r="16" ht="34.15" customHeight="1" spans="1:4">
      <c r="A16" s="13"/>
      <c r="B16" s="21"/>
      <c r="C16" s="13" t="s">
        <v>161</v>
      </c>
      <c r="D16" s="7">
        <v>13.909083</v>
      </c>
    </row>
    <row r="17" ht="34.15" customHeight="1" spans="1:4">
      <c r="A17" s="13"/>
      <c r="B17" s="21"/>
      <c r="C17" s="13" t="s">
        <v>162</v>
      </c>
      <c r="D17" s="7"/>
    </row>
    <row r="18" ht="34.15" customHeight="1" spans="1:4">
      <c r="A18" s="13"/>
      <c r="B18" s="21"/>
      <c r="C18" s="13" t="s">
        <v>163</v>
      </c>
      <c r="D18" s="7"/>
    </row>
    <row r="19" ht="34.15" customHeight="1" spans="1:4">
      <c r="A19" s="13"/>
      <c r="B19" s="21"/>
      <c r="C19" s="13" t="s">
        <v>164</v>
      </c>
      <c r="D19" s="7"/>
    </row>
    <row r="20" ht="34.15" customHeight="1" spans="1:4">
      <c r="A20" s="13"/>
      <c r="B20" s="21"/>
      <c r="C20" s="13" t="s">
        <v>165</v>
      </c>
      <c r="D20" s="7"/>
    </row>
    <row r="21" ht="34.15" customHeight="1" spans="1:4">
      <c r="A21" s="13"/>
      <c r="B21" s="21"/>
      <c r="C21" s="13" t="s">
        <v>166</v>
      </c>
      <c r="D21" s="7"/>
    </row>
    <row r="22" ht="34.15" customHeight="1" spans="1:4">
      <c r="A22" s="13"/>
      <c r="B22" s="21"/>
      <c r="C22" s="13" t="s">
        <v>167</v>
      </c>
      <c r="D22" s="7"/>
    </row>
    <row r="23" ht="34.15" customHeight="1" spans="1:4">
      <c r="A23" s="13"/>
      <c r="B23" s="21"/>
      <c r="C23" s="13" t="s">
        <v>168</v>
      </c>
      <c r="D23" s="7"/>
    </row>
    <row r="24" ht="34.15" customHeight="1" spans="1:4">
      <c r="A24" s="13"/>
      <c r="B24" s="21"/>
      <c r="C24" s="13" t="s">
        <v>169</v>
      </c>
      <c r="D24" s="7"/>
    </row>
    <row r="25" ht="34.15" customHeight="1" spans="1:4">
      <c r="A25" s="13"/>
      <c r="B25" s="21"/>
      <c r="C25" s="13" t="s">
        <v>170</v>
      </c>
      <c r="D25" s="7"/>
    </row>
    <row r="26" ht="34.15" customHeight="1" spans="1:4">
      <c r="A26" s="13"/>
      <c r="B26" s="21"/>
      <c r="C26" s="13" t="s">
        <v>171</v>
      </c>
      <c r="D26" s="7">
        <v>19.867464</v>
      </c>
    </row>
    <row r="27" ht="34.15" customHeight="1" spans="1:4">
      <c r="A27" s="13"/>
      <c r="B27" s="21"/>
      <c r="C27" s="13" t="s">
        <v>172</v>
      </c>
      <c r="D27" s="7"/>
    </row>
    <row r="28" ht="34.15" customHeight="1" spans="1:4">
      <c r="A28" s="13"/>
      <c r="B28" s="21"/>
      <c r="C28" s="13" t="s">
        <v>173</v>
      </c>
      <c r="D28" s="7"/>
    </row>
    <row r="29" ht="34.15" customHeight="1" spans="1:4">
      <c r="A29" s="13"/>
      <c r="B29" s="21"/>
      <c r="C29" s="13" t="s">
        <v>174</v>
      </c>
      <c r="D29" s="7"/>
    </row>
    <row r="30" ht="34.15" customHeight="1" spans="1:4">
      <c r="A30" s="13"/>
      <c r="B30" s="21"/>
      <c r="C30" s="13" t="s">
        <v>175</v>
      </c>
      <c r="D30" s="7"/>
    </row>
    <row r="31" ht="34.15" customHeight="1" spans="1:4">
      <c r="A31" s="13"/>
      <c r="B31" s="21"/>
      <c r="C31" s="13" t="s">
        <v>176</v>
      </c>
      <c r="D31" s="7"/>
    </row>
    <row r="32" ht="34.15" customHeight="1" spans="1:4">
      <c r="A32" s="13"/>
      <c r="B32" s="21"/>
      <c r="C32" s="13" t="s">
        <v>177</v>
      </c>
      <c r="D32" s="7"/>
    </row>
    <row r="33" ht="34.15" customHeight="1" spans="1:4">
      <c r="A33" s="13"/>
      <c r="B33" s="21"/>
      <c r="C33" s="13" t="s">
        <v>178</v>
      </c>
      <c r="D33" s="7"/>
    </row>
    <row r="34" ht="34.15" customHeight="1" spans="1:4">
      <c r="A34" s="13"/>
      <c r="B34" s="21"/>
      <c r="C34" s="13" t="s">
        <v>179</v>
      </c>
      <c r="D34" s="7"/>
    </row>
    <row r="35" ht="34.15" customHeight="1" spans="1:4">
      <c r="A35" s="13"/>
      <c r="B35" s="21"/>
      <c r="C35" s="13" t="s">
        <v>180</v>
      </c>
      <c r="D35" s="7"/>
    </row>
    <row r="36" ht="34.15" customHeight="1" spans="1:4">
      <c r="A36" s="13"/>
      <c r="B36" s="21"/>
      <c r="C36" s="13" t="s">
        <v>181</v>
      </c>
      <c r="D36" s="7"/>
    </row>
    <row r="37" ht="34.15" customHeight="1" spans="1:4">
      <c r="A37" s="13"/>
      <c r="B37" s="21"/>
      <c r="C37" s="13" t="s">
        <v>182</v>
      </c>
      <c r="D37" s="7"/>
    </row>
    <row r="38" ht="34.15" customHeight="1" spans="1:4">
      <c r="A38" s="13"/>
      <c r="B38" s="7"/>
      <c r="C38" s="13" t="s">
        <v>183</v>
      </c>
      <c r="D38" s="9"/>
    </row>
    <row r="39" ht="34.15" customHeight="1" spans="1:4">
      <c r="A39" s="3" t="s">
        <v>76</v>
      </c>
      <c r="B39" s="9">
        <f>B6</f>
        <v>401.964513</v>
      </c>
      <c r="C39" s="3" t="s">
        <v>77</v>
      </c>
      <c r="D39" s="9">
        <f>B39</f>
        <v>401.964513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="80" zoomScaleNormal="80" topLeftCell="A7" workbookViewId="0">
      <selection activeCell="E15" sqref="E15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184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1" t="s">
        <v>27</v>
      </c>
      <c r="G3" s="11"/>
    </row>
    <row r="4" ht="28.4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1" spans="1:7">
      <c r="A5" s="3"/>
      <c r="B5" s="3"/>
      <c r="C5" s="3"/>
      <c r="D5" s="3" t="s">
        <v>85</v>
      </c>
      <c r="E5" s="3" t="s">
        <v>185</v>
      </c>
      <c r="F5" s="3" t="s">
        <v>186</v>
      </c>
      <c r="G5" s="3"/>
    </row>
    <row r="6" ht="34.15" customHeight="1" spans="1:7">
      <c r="A6" s="4" t="s">
        <v>108</v>
      </c>
      <c r="B6" s="4" t="s">
        <v>109</v>
      </c>
      <c r="C6" s="9">
        <f>D6+G6</f>
        <v>286.200398</v>
      </c>
      <c r="D6" s="9">
        <v>219.280398</v>
      </c>
      <c r="E6" s="14">
        <v>207.966604</v>
      </c>
      <c r="F6" s="14">
        <v>11.313794</v>
      </c>
      <c r="G6" s="14">
        <f>G7+G9</f>
        <v>66.92</v>
      </c>
    </row>
    <row r="7" ht="34.15" customHeight="1" spans="1:7">
      <c r="A7" s="4" t="s">
        <v>110</v>
      </c>
      <c r="B7" s="4" t="s">
        <v>111</v>
      </c>
      <c r="C7" s="9">
        <f t="shared" ref="C7:C24" si="0">D7+G7</f>
        <v>226.680398</v>
      </c>
      <c r="D7" s="9">
        <v>219.280398</v>
      </c>
      <c r="E7" s="14">
        <v>207.966604</v>
      </c>
      <c r="F7" s="14">
        <v>11.313794</v>
      </c>
      <c r="G7" s="7">
        <v>7.4</v>
      </c>
    </row>
    <row r="8" ht="34.15" customHeight="1" spans="1:7">
      <c r="A8" s="4" t="s">
        <v>112</v>
      </c>
      <c r="B8" s="15" t="s">
        <v>113</v>
      </c>
      <c r="C8" s="9">
        <f t="shared" si="0"/>
        <v>226.680398</v>
      </c>
      <c r="D8" s="9">
        <v>219.280398</v>
      </c>
      <c r="E8" s="7">
        <v>207.966604</v>
      </c>
      <c r="F8" s="7">
        <v>11.313794</v>
      </c>
      <c r="G8" s="7">
        <v>7.4</v>
      </c>
    </row>
    <row r="9" ht="34.15" customHeight="1" spans="1:7">
      <c r="A9" s="4" t="s">
        <v>114</v>
      </c>
      <c r="B9" s="4" t="s">
        <v>115</v>
      </c>
      <c r="C9" s="9">
        <f t="shared" si="0"/>
        <v>59.52</v>
      </c>
      <c r="D9" s="9"/>
      <c r="E9" s="14"/>
      <c r="F9" s="14"/>
      <c r="G9" s="7">
        <f>G10</f>
        <v>59.52</v>
      </c>
    </row>
    <row r="10" ht="34.15" customHeight="1" spans="1:7">
      <c r="A10" s="4" t="s">
        <v>116</v>
      </c>
      <c r="B10" s="15" t="s">
        <v>117</v>
      </c>
      <c r="C10" s="9">
        <f t="shared" si="0"/>
        <v>59.52</v>
      </c>
      <c r="D10" s="9"/>
      <c r="E10" s="7"/>
      <c r="F10" s="7"/>
      <c r="G10" s="7">
        <v>59.52</v>
      </c>
    </row>
    <row r="11" ht="34.15" customHeight="1" spans="1:7">
      <c r="A11" s="4" t="s">
        <v>118</v>
      </c>
      <c r="B11" s="4" t="s">
        <v>119</v>
      </c>
      <c r="C11" s="9">
        <f t="shared" si="0"/>
        <v>81.987568</v>
      </c>
      <c r="D11" s="9">
        <v>81.987568</v>
      </c>
      <c r="E11" s="14">
        <v>81.337568</v>
      </c>
      <c r="F11" s="14">
        <v>0.65</v>
      </c>
      <c r="G11" s="14"/>
    </row>
    <row r="12" ht="34.15" customHeight="1" spans="1:7">
      <c r="A12" s="4" t="s">
        <v>120</v>
      </c>
      <c r="B12" s="4" t="s">
        <v>121</v>
      </c>
      <c r="C12" s="9">
        <f t="shared" si="0"/>
        <v>81.987568</v>
      </c>
      <c r="D12" s="9">
        <v>81.987568</v>
      </c>
      <c r="E12" s="14">
        <v>81.337568</v>
      </c>
      <c r="F12" s="14">
        <v>0.65</v>
      </c>
      <c r="G12" s="7"/>
    </row>
    <row r="13" ht="34.15" customHeight="1" spans="1:7">
      <c r="A13" s="4" t="s">
        <v>122</v>
      </c>
      <c r="B13" s="15" t="s">
        <v>123</v>
      </c>
      <c r="C13" s="9">
        <f t="shared" si="0"/>
        <v>49.21</v>
      </c>
      <c r="D13" s="9">
        <v>49.21</v>
      </c>
      <c r="E13" s="7">
        <v>48.56</v>
      </c>
      <c r="F13" s="7">
        <v>0.65</v>
      </c>
      <c r="G13" s="7"/>
    </row>
    <row r="14" ht="34.15" customHeight="1" spans="1:7">
      <c r="A14" s="4" t="s">
        <v>124</v>
      </c>
      <c r="B14" s="15" t="s">
        <v>125</v>
      </c>
      <c r="C14" s="9">
        <f t="shared" si="0"/>
        <v>21.851712</v>
      </c>
      <c r="D14" s="9">
        <v>21.851712</v>
      </c>
      <c r="E14" s="7">
        <v>21.851712</v>
      </c>
      <c r="F14" s="7"/>
      <c r="G14" s="7"/>
    </row>
    <row r="15" ht="34.15" customHeight="1" spans="1:7">
      <c r="A15" s="4" t="s">
        <v>126</v>
      </c>
      <c r="B15" s="15" t="s">
        <v>127</v>
      </c>
      <c r="C15" s="9">
        <f t="shared" si="0"/>
        <v>10.925856</v>
      </c>
      <c r="D15" s="9">
        <v>10.925856</v>
      </c>
      <c r="E15" s="7">
        <v>10.925856</v>
      </c>
      <c r="F15" s="7"/>
      <c r="G15" s="7"/>
    </row>
    <row r="16" ht="34.15" customHeight="1" spans="1:7">
      <c r="A16" s="4" t="s">
        <v>128</v>
      </c>
      <c r="B16" s="4" t="s">
        <v>129</v>
      </c>
      <c r="C16" s="9">
        <f t="shared" si="0"/>
        <v>13.909083</v>
      </c>
      <c r="D16" s="9">
        <v>13.909083</v>
      </c>
      <c r="E16" s="14">
        <v>13.909083</v>
      </c>
      <c r="F16" s="14"/>
      <c r="G16" s="14"/>
    </row>
    <row r="17" ht="34.15" customHeight="1" spans="1:7">
      <c r="A17" s="4" t="s">
        <v>130</v>
      </c>
      <c r="B17" s="4" t="s">
        <v>131</v>
      </c>
      <c r="C17" s="9">
        <f t="shared" si="0"/>
        <v>13.909083</v>
      </c>
      <c r="D17" s="9">
        <v>13.909083</v>
      </c>
      <c r="E17" s="14">
        <v>13.909083</v>
      </c>
      <c r="F17" s="14"/>
      <c r="G17" s="7"/>
    </row>
    <row r="18" ht="34.15" customHeight="1" spans="1:7">
      <c r="A18" s="4" t="s">
        <v>132</v>
      </c>
      <c r="B18" s="15" t="s">
        <v>133</v>
      </c>
      <c r="C18" s="9">
        <f t="shared" si="0"/>
        <v>10.340583</v>
      </c>
      <c r="D18" s="9">
        <v>10.340583</v>
      </c>
      <c r="E18" s="7">
        <v>10.340583</v>
      </c>
      <c r="F18" s="7"/>
      <c r="G18" s="7"/>
    </row>
    <row r="19" ht="34.15" customHeight="1" spans="1:7">
      <c r="A19" s="4" t="s">
        <v>134</v>
      </c>
      <c r="B19" s="15" t="s">
        <v>135</v>
      </c>
      <c r="C19" s="9">
        <f t="shared" si="0"/>
        <v>3.5685</v>
      </c>
      <c r="D19" s="9">
        <v>3.5685</v>
      </c>
      <c r="E19" s="7">
        <v>3.5685</v>
      </c>
      <c r="F19" s="7"/>
      <c r="G19" s="7"/>
    </row>
    <row r="20" ht="34.15" customHeight="1" spans="1:7">
      <c r="A20" s="4" t="s">
        <v>136</v>
      </c>
      <c r="B20" s="4" t="s">
        <v>137</v>
      </c>
      <c r="C20" s="9">
        <f t="shared" si="0"/>
        <v>19.867464</v>
      </c>
      <c r="D20" s="9">
        <v>19.867464</v>
      </c>
      <c r="E20" s="14">
        <v>19.867464</v>
      </c>
      <c r="F20" s="14"/>
      <c r="G20" s="14"/>
    </row>
    <row r="21" ht="34.15" customHeight="1" spans="1:7">
      <c r="A21" s="4" t="s">
        <v>138</v>
      </c>
      <c r="B21" s="4" t="s">
        <v>139</v>
      </c>
      <c r="C21" s="9">
        <f t="shared" si="0"/>
        <v>19.867464</v>
      </c>
      <c r="D21" s="9">
        <v>19.867464</v>
      </c>
      <c r="E21" s="14">
        <v>19.867464</v>
      </c>
      <c r="F21" s="14"/>
      <c r="G21" s="7"/>
    </row>
    <row r="22" ht="34.15" customHeight="1" spans="1:7">
      <c r="A22" s="4" t="s">
        <v>140</v>
      </c>
      <c r="B22" s="15" t="s">
        <v>141</v>
      </c>
      <c r="C22" s="9">
        <f t="shared" si="0"/>
        <v>16.388784</v>
      </c>
      <c r="D22" s="9">
        <v>16.388784</v>
      </c>
      <c r="E22" s="7">
        <v>16.388784</v>
      </c>
      <c r="F22" s="7"/>
      <c r="G22" s="7"/>
    </row>
    <row r="23" ht="34.15" customHeight="1" spans="1:7">
      <c r="A23" s="4" t="s">
        <v>142</v>
      </c>
      <c r="B23" s="15" t="s">
        <v>143</v>
      </c>
      <c r="C23" s="9">
        <f t="shared" si="0"/>
        <v>3.47868</v>
      </c>
      <c r="D23" s="9">
        <v>3.47868</v>
      </c>
      <c r="E23" s="7">
        <v>3.47868</v>
      </c>
      <c r="F23" s="7"/>
      <c r="G23" s="7"/>
    </row>
    <row r="24" ht="34.15" customHeight="1" spans="1:7">
      <c r="A24" s="5"/>
      <c r="B24" s="3" t="s">
        <v>187</v>
      </c>
      <c r="C24" s="9">
        <f t="shared" si="0"/>
        <v>401.964513</v>
      </c>
      <c r="D24" s="9">
        <v>335.044513</v>
      </c>
      <c r="E24" s="9">
        <v>323.080719</v>
      </c>
      <c r="F24" s="9">
        <v>11.963794</v>
      </c>
      <c r="G24" s="9">
        <f>G6</f>
        <v>66.92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60" zoomScaleNormal="60" topLeftCell="A13" workbookViewId="0">
      <selection activeCell="M27" sqref="M27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188</v>
      </c>
      <c r="B2" s="2"/>
      <c r="C2" s="2"/>
      <c r="D2" s="2"/>
      <c r="E2" s="2"/>
    </row>
    <row r="3" ht="22.75" customHeight="1" spans="1:5">
      <c r="A3" s="1"/>
      <c r="B3" s="1"/>
      <c r="C3" s="1"/>
      <c r="D3" s="16" t="s">
        <v>189</v>
      </c>
      <c r="E3" s="10" t="s">
        <v>27</v>
      </c>
    </row>
    <row r="4" ht="28.45" customHeight="1" spans="1:5">
      <c r="A4" s="3" t="s">
        <v>190</v>
      </c>
      <c r="B4" s="3"/>
      <c r="C4" s="3" t="s">
        <v>191</v>
      </c>
      <c r="D4" s="3"/>
      <c r="E4" s="3"/>
    </row>
    <row r="5" ht="28.45" customHeight="1" spans="1:5">
      <c r="A5" s="3" t="s">
        <v>101</v>
      </c>
      <c r="B5" s="3" t="s">
        <v>102</v>
      </c>
      <c r="C5" s="3" t="s">
        <v>83</v>
      </c>
      <c r="D5" s="3" t="s">
        <v>185</v>
      </c>
      <c r="E5" s="3" t="s">
        <v>186</v>
      </c>
    </row>
    <row r="6" ht="34.15" customHeight="1" spans="1:5">
      <c r="A6" s="4" t="s">
        <v>192</v>
      </c>
      <c r="B6" s="4" t="s">
        <v>193</v>
      </c>
      <c r="C6" s="9">
        <f>SUM(D6:E6)</f>
        <v>284.501319</v>
      </c>
      <c r="D6" s="14">
        <f>SUM(D7:D15)</f>
        <v>284.501319</v>
      </c>
      <c r="E6" s="14">
        <f>SUM(E7:E15)</f>
        <v>0</v>
      </c>
    </row>
    <row r="7" ht="34.15" customHeight="1" spans="1:5">
      <c r="A7" s="4" t="s">
        <v>194</v>
      </c>
      <c r="B7" s="4" t="s">
        <v>195</v>
      </c>
      <c r="C7" s="9">
        <f t="shared" ref="C7:C28" si="0">SUM(D7:E7)</f>
        <v>73.3872</v>
      </c>
      <c r="D7" s="7">
        <v>73.3872</v>
      </c>
      <c r="E7" s="7"/>
    </row>
    <row r="8" ht="34.15" customHeight="1" spans="1:5">
      <c r="A8" s="4" t="s">
        <v>196</v>
      </c>
      <c r="B8" s="4" t="s">
        <v>197</v>
      </c>
      <c r="C8" s="9">
        <f t="shared" si="0"/>
        <v>95.596184</v>
      </c>
      <c r="D8" s="7">
        <v>95.596184</v>
      </c>
      <c r="E8" s="7"/>
    </row>
    <row r="9" ht="34.15" customHeight="1" spans="1:5">
      <c r="A9" s="4" t="s">
        <v>198</v>
      </c>
      <c r="B9" s="4" t="s">
        <v>199</v>
      </c>
      <c r="C9" s="9">
        <f t="shared" si="0"/>
        <v>52.1315</v>
      </c>
      <c r="D9" s="7">
        <v>52.1315</v>
      </c>
      <c r="E9" s="7"/>
    </row>
    <row r="10" ht="34.15" customHeight="1" spans="1:5">
      <c r="A10" s="4" t="s">
        <v>200</v>
      </c>
      <c r="B10" s="4" t="s">
        <v>201</v>
      </c>
      <c r="C10" s="9">
        <f t="shared" si="0"/>
        <v>21.851712</v>
      </c>
      <c r="D10" s="7">
        <v>21.851712</v>
      </c>
      <c r="E10" s="7"/>
    </row>
    <row r="11" ht="34.15" customHeight="1" spans="1:5">
      <c r="A11" s="4" t="s">
        <v>202</v>
      </c>
      <c r="B11" s="4" t="s">
        <v>203</v>
      </c>
      <c r="C11" s="9">
        <f t="shared" si="0"/>
        <v>10.925856</v>
      </c>
      <c r="D11" s="7">
        <v>10.925856</v>
      </c>
      <c r="E11" s="7"/>
    </row>
    <row r="12" ht="34.15" customHeight="1" spans="1:5">
      <c r="A12" s="4" t="s">
        <v>204</v>
      </c>
      <c r="B12" s="4" t="s">
        <v>205</v>
      </c>
      <c r="C12" s="9">
        <f t="shared" si="0"/>
        <v>10.255583</v>
      </c>
      <c r="D12" s="7">
        <v>10.255583</v>
      </c>
      <c r="E12" s="7"/>
    </row>
    <row r="13" ht="34.15" customHeight="1" spans="1:5">
      <c r="A13" s="4" t="s">
        <v>206</v>
      </c>
      <c r="B13" s="4" t="s">
        <v>207</v>
      </c>
      <c r="C13" s="9">
        <f t="shared" si="0"/>
        <v>3.5685</v>
      </c>
      <c r="D13" s="7">
        <v>3.5685</v>
      </c>
      <c r="E13" s="7"/>
    </row>
    <row r="14" ht="34.15" customHeight="1" spans="1:5">
      <c r="A14" s="4" t="s">
        <v>208</v>
      </c>
      <c r="B14" s="4" t="s">
        <v>209</v>
      </c>
      <c r="C14" s="9">
        <f t="shared" si="0"/>
        <v>0.396</v>
      </c>
      <c r="D14" s="7">
        <v>0.396</v>
      </c>
      <c r="E14" s="7"/>
    </row>
    <row r="15" ht="34.15" customHeight="1" spans="1:5">
      <c r="A15" s="4" t="s">
        <v>210</v>
      </c>
      <c r="B15" s="4" t="s">
        <v>141</v>
      </c>
      <c r="C15" s="9">
        <f t="shared" si="0"/>
        <v>16.388784</v>
      </c>
      <c r="D15" s="7">
        <v>16.388784</v>
      </c>
      <c r="E15" s="7"/>
    </row>
    <row r="16" ht="34.15" customHeight="1" spans="1:5">
      <c r="A16" s="4" t="s">
        <v>211</v>
      </c>
      <c r="B16" s="4" t="s">
        <v>212</v>
      </c>
      <c r="C16" s="9">
        <f t="shared" si="0"/>
        <v>27.623794</v>
      </c>
      <c r="D16" s="14">
        <f>SUM(D17:D25)</f>
        <v>0</v>
      </c>
      <c r="E16" s="14">
        <f>SUM(E17:E25)</f>
        <v>27.623794</v>
      </c>
    </row>
    <row r="17" ht="34.15" customHeight="1" spans="1:5">
      <c r="A17" s="4" t="s">
        <v>213</v>
      </c>
      <c r="B17" s="4" t="s">
        <v>214</v>
      </c>
      <c r="C17" s="9">
        <f t="shared" si="0"/>
        <v>1.708</v>
      </c>
      <c r="D17" s="7"/>
      <c r="E17" s="7">
        <v>1.708</v>
      </c>
    </row>
    <row r="18" ht="34.15" customHeight="1" spans="1:5">
      <c r="A18" s="4" t="s">
        <v>215</v>
      </c>
      <c r="B18" s="4" t="s">
        <v>216</v>
      </c>
      <c r="C18" s="9">
        <f t="shared" si="0"/>
        <v>0.4</v>
      </c>
      <c r="D18" s="7"/>
      <c r="E18" s="7">
        <v>0.4</v>
      </c>
    </row>
    <row r="19" ht="34.15" customHeight="1" spans="1:5">
      <c r="A19" s="4" t="s">
        <v>217</v>
      </c>
      <c r="B19" s="4" t="s">
        <v>218</v>
      </c>
      <c r="C19" s="9">
        <f t="shared" si="0"/>
        <v>1.5</v>
      </c>
      <c r="D19" s="7"/>
      <c r="E19" s="7">
        <v>1.5</v>
      </c>
    </row>
    <row r="20" ht="34.15" customHeight="1" spans="1:5">
      <c r="A20" s="4" t="s">
        <v>219</v>
      </c>
      <c r="B20" s="4" t="s">
        <v>220</v>
      </c>
      <c r="C20" s="9">
        <f t="shared" si="0"/>
        <v>0.6</v>
      </c>
      <c r="D20" s="7"/>
      <c r="E20" s="7">
        <v>0.6</v>
      </c>
    </row>
    <row r="21" ht="34.15" customHeight="1" spans="1:5">
      <c r="A21" s="4" t="s">
        <v>221</v>
      </c>
      <c r="B21" s="4" t="s">
        <v>222</v>
      </c>
      <c r="C21" s="9">
        <f t="shared" si="0"/>
        <v>0.96</v>
      </c>
      <c r="D21" s="7"/>
      <c r="E21" s="7">
        <v>0.96</v>
      </c>
    </row>
    <row r="22" ht="34.15" customHeight="1" spans="1:5">
      <c r="A22" s="4" t="s">
        <v>223</v>
      </c>
      <c r="B22" s="4" t="s">
        <v>224</v>
      </c>
      <c r="C22" s="9">
        <f t="shared" si="0"/>
        <v>2.731464</v>
      </c>
      <c r="D22" s="7"/>
      <c r="E22" s="7">
        <v>2.731464</v>
      </c>
    </row>
    <row r="23" ht="34.15" customHeight="1" spans="1:5">
      <c r="A23" s="4" t="s">
        <v>225</v>
      </c>
      <c r="B23" s="4" t="s">
        <v>226</v>
      </c>
      <c r="C23" s="9">
        <f t="shared" si="0"/>
        <v>3.41433</v>
      </c>
      <c r="D23" s="7"/>
      <c r="E23" s="7">
        <v>3.41433</v>
      </c>
    </row>
    <row r="24" ht="34.15" customHeight="1" spans="1:5">
      <c r="A24" s="4" t="s">
        <v>227</v>
      </c>
      <c r="B24" s="4" t="s">
        <v>228</v>
      </c>
      <c r="C24" s="9">
        <f t="shared" si="0"/>
        <v>15.66</v>
      </c>
      <c r="D24" s="7"/>
      <c r="E24" s="7">
        <v>15.66</v>
      </c>
    </row>
    <row r="25" ht="34.15" customHeight="1" spans="1:5">
      <c r="A25" s="4" t="s">
        <v>229</v>
      </c>
      <c r="B25" s="4" t="s">
        <v>230</v>
      </c>
      <c r="C25" s="9">
        <f t="shared" si="0"/>
        <v>0.65</v>
      </c>
      <c r="D25" s="7"/>
      <c r="E25" s="7">
        <v>0.65</v>
      </c>
    </row>
    <row r="26" ht="34.15" customHeight="1" spans="1:5">
      <c r="A26" s="4" t="s">
        <v>231</v>
      </c>
      <c r="B26" s="4" t="s">
        <v>232</v>
      </c>
      <c r="C26" s="9">
        <f t="shared" si="0"/>
        <v>22.9194</v>
      </c>
      <c r="D26" s="14">
        <f>SUM(D27:D28)</f>
        <v>22.9194</v>
      </c>
      <c r="E26" s="14">
        <f>SUM(E27:E28)</f>
        <v>0</v>
      </c>
    </row>
    <row r="27" ht="34.15" customHeight="1" spans="1:5">
      <c r="A27" s="4" t="s">
        <v>233</v>
      </c>
      <c r="B27" s="4" t="s">
        <v>234</v>
      </c>
      <c r="C27" s="9">
        <f t="shared" si="0"/>
        <v>22.7844</v>
      </c>
      <c r="D27" s="7">
        <v>22.7844</v>
      </c>
      <c r="E27" s="7"/>
    </row>
    <row r="28" ht="34.15" customHeight="1" spans="1:5">
      <c r="A28" s="4" t="s">
        <v>235</v>
      </c>
      <c r="B28" s="4" t="s">
        <v>236</v>
      </c>
      <c r="C28" s="9">
        <f t="shared" si="0"/>
        <v>0.135</v>
      </c>
      <c r="D28" s="7">
        <v>0.135</v>
      </c>
      <c r="E28" s="7"/>
    </row>
    <row r="29" ht="34.15" customHeight="1" spans="1:5">
      <c r="A29" s="3" t="s">
        <v>83</v>
      </c>
      <c r="B29" s="3"/>
      <c r="C29" s="9">
        <v>335.044513</v>
      </c>
      <c r="D29" s="9">
        <f>D6+D16+D26</f>
        <v>307.420719</v>
      </c>
      <c r="E29" s="9">
        <f>E6+E16+E26</f>
        <v>27.623794</v>
      </c>
    </row>
  </sheetData>
  <mergeCells count="5">
    <mergeCell ref="A2:E2"/>
    <mergeCell ref="A3:C3"/>
    <mergeCell ref="A4:B4"/>
    <mergeCell ref="C4:E4"/>
    <mergeCell ref="A29:B2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topLeftCell="J1" workbookViewId="0">
      <selection activeCell="I12" sqref="I12"/>
    </sheetView>
  </sheetViews>
  <sheetFormatPr defaultColWidth="10" defaultRowHeight="13.5" outlineLevelRow="6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45" customHeight="1" spans="1:19">
      <c r="A4" s="17" t="s">
        <v>238</v>
      </c>
      <c r="B4" s="17" t="s">
        <v>239</v>
      </c>
      <c r="C4" s="17"/>
      <c r="D4" s="17"/>
      <c r="E4" s="17"/>
      <c r="F4" s="17"/>
      <c r="G4" s="17"/>
      <c r="H4" s="17" t="s">
        <v>240</v>
      </c>
      <c r="I4" s="17"/>
      <c r="J4" s="17"/>
      <c r="K4" s="17"/>
      <c r="L4" s="17"/>
      <c r="M4" s="17"/>
      <c r="N4" s="17" t="s">
        <v>241</v>
      </c>
      <c r="O4" s="17"/>
      <c r="P4" s="17"/>
      <c r="Q4" s="17"/>
      <c r="R4" s="17"/>
      <c r="S4" s="17"/>
    </row>
    <row r="5" ht="28.45" customHeight="1" spans="1:19">
      <c r="A5" s="17"/>
      <c r="B5" s="17" t="s">
        <v>242</v>
      </c>
      <c r="C5" s="17" t="s">
        <v>243</v>
      </c>
      <c r="D5" s="17" t="s">
        <v>244</v>
      </c>
      <c r="E5" s="17"/>
      <c r="F5" s="17"/>
      <c r="G5" s="17" t="s">
        <v>245</v>
      </c>
      <c r="H5" s="17" t="s">
        <v>242</v>
      </c>
      <c r="I5" s="17" t="s">
        <v>243</v>
      </c>
      <c r="J5" s="17" t="s">
        <v>244</v>
      </c>
      <c r="K5" s="17"/>
      <c r="L5" s="17"/>
      <c r="M5" s="17" t="s">
        <v>245</v>
      </c>
      <c r="N5" s="17" t="s">
        <v>242</v>
      </c>
      <c r="O5" s="17" t="s">
        <v>243</v>
      </c>
      <c r="P5" s="17" t="s">
        <v>244</v>
      </c>
      <c r="Q5" s="17"/>
      <c r="R5" s="17"/>
      <c r="S5" s="17" t="s">
        <v>245</v>
      </c>
    </row>
    <row r="6" ht="34.15" customHeight="1" spans="1:19">
      <c r="A6" s="17"/>
      <c r="B6" s="17"/>
      <c r="C6" s="17"/>
      <c r="D6" s="17" t="s">
        <v>85</v>
      </c>
      <c r="E6" s="17" t="s">
        <v>246</v>
      </c>
      <c r="F6" s="17" t="s">
        <v>247</v>
      </c>
      <c r="G6" s="17"/>
      <c r="H6" s="17"/>
      <c r="I6" s="17"/>
      <c r="J6" s="17" t="s">
        <v>85</v>
      </c>
      <c r="K6" s="17" t="s">
        <v>246</v>
      </c>
      <c r="L6" s="17" t="s">
        <v>247</v>
      </c>
      <c r="M6" s="17"/>
      <c r="N6" s="17"/>
      <c r="O6" s="17"/>
      <c r="P6" s="17" t="s">
        <v>85</v>
      </c>
      <c r="Q6" s="17" t="s">
        <v>246</v>
      </c>
      <c r="R6" s="17" t="s">
        <v>247</v>
      </c>
      <c r="S6" s="17"/>
    </row>
    <row r="7" ht="34.15" customHeight="1" spans="1:19">
      <c r="A7" s="18" t="s">
        <v>99</v>
      </c>
      <c r="B7" s="19">
        <v>0.15</v>
      </c>
      <c r="C7" s="19"/>
      <c r="D7" s="20"/>
      <c r="E7" s="19"/>
      <c r="F7" s="19"/>
      <c r="G7" s="19">
        <v>0.15</v>
      </c>
      <c r="H7" s="20"/>
      <c r="I7" s="19"/>
      <c r="J7" s="20"/>
      <c r="K7" s="19"/>
      <c r="L7" s="19"/>
      <c r="M7" s="19"/>
      <c r="N7" s="20"/>
      <c r="O7" s="19"/>
      <c r="P7" s="20"/>
      <c r="Q7" s="19"/>
      <c r="R7" s="19"/>
      <c r="S7" s="19"/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248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249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187</v>
      </c>
      <c r="C9" s="9"/>
      <c r="D9" s="9"/>
      <c r="E9" s="9"/>
    </row>
    <row r="10" spans="1:1">
      <c r="A10" t="s">
        <v>250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渡边鹌鹑</cp:lastModifiedBy>
  <dcterms:created xsi:type="dcterms:W3CDTF">2022-03-17T09:20:00Z</dcterms:created>
  <dcterms:modified xsi:type="dcterms:W3CDTF">2022-03-18T10:57:55Z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E25F92CFA5A94BD6ACE06762CEDC9432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