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<sst xmlns="http://schemas.openxmlformats.org/spreadsheetml/2006/main" count="66" uniqueCount="65">
  <si>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</si>
  <si>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</si>
  <si>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</si>
  <si>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</si>
  <si>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</si>
  <si>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</si>
  <si>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</si>
  <si>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</si>
  <si>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</si>
  <si>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</si>
  <si>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</si>
  <si>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206</t>
  </si>
  <si>
    <t>科学技术支出</t>
  </si>
  <si>
    <t>20601</t>
  </si>
  <si>
    <t>科学技术管理事务</t>
  </si>
  <si>
    <t>2060101</t>
  </si>
  <si>
    <t>行政运行</t>
  </si>
  <si>
    <t>20605</t>
  </si>
  <si>
    <t>科技条件与服务</t>
  </si>
  <si>
    <t>2060501</t>
  </si>
  <si>
    <t>机构运行</t>
  </si>
  <si>
    <t>20607</t>
  </si>
  <si>
    <t>科学技术普及</t>
  </si>
  <si>
    <t>2060702</t>
  </si>
  <si>
    <t>科普活动</t>
  </si>
  <si>
    <t>2060703</t>
  </si>
  <si>
    <t>青少年科技活动</t>
  </si>
  <si>
    <t>2060705</t>
  </si>
  <si>
    <t>科技馆站</t>
  </si>
  <si>
    <t>2060799</t>
  </si>
  <si>
    <t>其他科学技术普及支出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</si>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</sst>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176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1" sqref="$A1:$XFD1048576"/>
    </sheetView>
  </sheetViews>
  <sheetFormatPr defaultColWidth="9" defaultRowHeight="13.5" outlineLevelCol="7"/>
  <cols>
    <col min="1" max="1" width="28.5663716814159" style="1" customWidth="1"/>
    <col min="2" max="2" width="42.858407079646" style="1" customWidth="1"/>
    <col min="3" max="7" width="28.5663716814159" style="1" customWidth="1"/>
    <col min="8" max="8" width="2.56637168141593" style="1" customWidth="1"/>
    <col min="9" max="16384" width="9" style="1"/>
  </cols>
  <sheetData>
    <row r="1" s="1" customFormat="1" ht="1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7.25" customHeight="1" spans="7:7">
      <c r="G3" s="4" t="s">
        <v>2</v>
      </c>
    </row>
    <row r="4" s="1" customFormat="1" ht="22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s="1" customFormat="1" ht="22.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s="1" customFormat="1" ht="26.25" customHeight="1" spans="1:8">
      <c r="A6" s="7" t="s">
        <v>11</v>
      </c>
      <c r="B6" s="7" t="s">
        <v>12</v>
      </c>
      <c r="C6" s="8">
        <f t="shared" ref="C6:C33" si="0">D6+G6</f>
        <v>1453.731218</v>
      </c>
      <c r="D6" s="9">
        <f t="shared" ref="D6:D33" si="1">SUM(E6:F6)</f>
        <v>458.811218</v>
      </c>
      <c r="E6" s="9">
        <f t="shared" ref="E6:G6" si="2">E7+E9+E11+E16</f>
        <v>407.610008</v>
      </c>
      <c r="F6" s="9">
        <f t="shared" si="2"/>
        <v>51.20121</v>
      </c>
      <c r="G6" s="9">
        <f t="shared" si="2"/>
        <v>994.92</v>
      </c>
      <c r="H6" s="10"/>
    </row>
    <row r="7" s="1" customFormat="1" ht="26.25" customHeight="1" spans="1:8">
      <c r="A7" s="7" t="s">
        <v>13</v>
      </c>
      <c r="B7" s="11" t="s">
        <v>14</v>
      </c>
      <c r="C7" s="8">
        <f t="shared" si="0"/>
        <v>339.084763</v>
      </c>
      <c r="D7" s="9">
        <f t="shared" si="1"/>
        <v>256.284763</v>
      </c>
      <c r="E7" s="12">
        <f>E8</f>
        <v>217.888043</v>
      </c>
      <c r="F7" s="9">
        <v>38.39672</v>
      </c>
      <c r="G7" s="9">
        <v>82.8</v>
      </c>
      <c r="H7" s="10"/>
    </row>
    <row r="8" s="1" customFormat="1" ht="26.25" customHeight="1" spans="1:8">
      <c r="A8" s="7" t="s">
        <v>15</v>
      </c>
      <c r="B8" s="13" t="s">
        <v>16</v>
      </c>
      <c r="C8" s="8">
        <f t="shared" si="0"/>
        <v>339.084763</v>
      </c>
      <c r="D8" s="9">
        <f t="shared" si="1"/>
        <v>256.284763</v>
      </c>
      <c r="E8" s="12">
        <f>256.583723-38.69568</f>
        <v>217.888043</v>
      </c>
      <c r="F8" s="9">
        <v>38.39672</v>
      </c>
      <c r="G8" s="9">
        <v>82.8</v>
      </c>
      <c r="H8" s="10"/>
    </row>
    <row r="9" s="1" customFormat="1" ht="26.25" customHeight="1" spans="1:8">
      <c r="A9" s="7" t="s">
        <v>17</v>
      </c>
      <c r="B9" s="11" t="s">
        <v>18</v>
      </c>
      <c r="C9" s="8">
        <f t="shared" si="0"/>
        <v>78.543573</v>
      </c>
      <c r="D9" s="9">
        <f t="shared" si="1"/>
        <v>76.193573</v>
      </c>
      <c r="E9" s="12">
        <f>E10</f>
        <v>70.966551</v>
      </c>
      <c r="F9" s="9">
        <v>5.227022</v>
      </c>
      <c r="G9" s="9">
        <v>2.35</v>
      </c>
      <c r="H9" s="10"/>
    </row>
    <row r="10" s="1" customFormat="1" ht="26.25" customHeight="1" spans="1:8">
      <c r="A10" s="7" t="s">
        <v>19</v>
      </c>
      <c r="B10" s="13" t="s">
        <v>20</v>
      </c>
      <c r="C10" s="8">
        <f t="shared" si="0"/>
        <v>78.543573</v>
      </c>
      <c r="D10" s="9">
        <f t="shared" si="1"/>
        <v>76.193573</v>
      </c>
      <c r="E10" s="12">
        <f>49.266951+21.6996</f>
        <v>70.966551</v>
      </c>
      <c r="F10" s="9">
        <v>5.227022</v>
      </c>
      <c r="G10" s="9">
        <v>2.35</v>
      </c>
      <c r="H10" s="10"/>
    </row>
    <row r="11" s="1" customFormat="1" ht="26.25" customHeight="1" spans="1:8">
      <c r="A11" s="7" t="s">
        <v>21</v>
      </c>
      <c r="B11" s="11" t="s">
        <v>22</v>
      </c>
      <c r="C11" s="8">
        <f t="shared" si="0"/>
        <v>1032.102882</v>
      </c>
      <c r="D11" s="9">
        <f t="shared" si="1"/>
        <v>122.332882</v>
      </c>
      <c r="E11" s="12">
        <v>114.755414</v>
      </c>
      <c r="F11" s="9">
        <v>7.577468</v>
      </c>
      <c r="G11" s="9">
        <v>909.77</v>
      </c>
      <c r="H11" s="10"/>
    </row>
    <row r="12" s="1" customFormat="1" ht="26.25" customHeight="1" spans="1:8">
      <c r="A12" s="7" t="s">
        <v>23</v>
      </c>
      <c r="B12" s="13" t="s">
        <v>24</v>
      </c>
      <c r="C12" s="8">
        <f t="shared" si="0"/>
        <v>220</v>
      </c>
      <c r="D12" s="9">
        <f t="shared" si="1"/>
        <v>0</v>
      </c>
      <c r="E12" s="12">
        <v>0</v>
      </c>
      <c r="F12" s="9">
        <v>0</v>
      </c>
      <c r="G12" s="9">
        <v>220</v>
      </c>
      <c r="H12" s="10"/>
    </row>
    <row r="13" s="1" customFormat="1" ht="26.25" customHeight="1" spans="1:8">
      <c r="A13" s="7" t="s">
        <v>25</v>
      </c>
      <c r="B13" s="13" t="s">
        <v>26</v>
      </c>
      <c r="C13" s="8">
        <f t="shared" si="0"/>
        <v>111</v>
      </c>
      <c r="D13" s="9">
        <f t="shared" si="1"/>
        <v>0</v>
      </c>
      <c r="E13" s="12">
        <v>0</v>
      </c>
      <c r="F13" s="9">
        <v>0</v>
      </c>
      <c r="G13" s="9">
        <v>111</v>
      </c>
      <c r="H13" s="10"/>
    </row>
    <row r="14" s="1" customFormat="1" ht="26.25" customHeight="1" spans="1:8">
      <c r="A14" s="7" t="s">
        <v>27</v>
      </c>
      <c r="B14" s="13" t="s">
        <v>28</v>
      </c>
      <c r="C14" s="8">
        <f t="shared" si="0"/>
        <v>446.722882</v>
      </c>
      <c r="D14" s="9">
        <f t="shared" si="1"/>
        <v>122.332882</v>
      </c>
      <c r="E14" s="12">
        <v>114.755414</v>
      </c>
      <c r="F14" s="9">
        <v>7.577468</v>
      </c>
      <c r="G14" s="9">
        <v>324.39</v>
      </c>
      <c r="H14" s="10"/>
    </row>
    <row r="15" s="1" customFormat="1" ht="26.25" customHeight="1" spans="1:8">
      <c r="A15" s="7" t="s">
        <v>29</v>
      </c>
      <c r="B15" s="13" t="s">
        <v>30</v>
      </c>
      <c r="C15" s="8">
        <f t="shared" si="0"/>
        <v>254.38</v>
      </c>
      <c r="D15" s="9">
        <f t="shared" si="1"/>
        <v>0</v>
      </c>
      <c r="E15" s="12">
        <v>0</v>
      </c>
      <c r="F15" s="9">
        <v>0</v>
      </c>
      <c r="G15" s="9">
        <v>254.38</v>
      </c>
      <c r="H15" s="10"/>
    </row>
    <row r="16" s="1" customFormat="1" ht="26.25" customHeight="1" spans="1:8">
      <c r="A16" s="7" t="s">
        <v>31</v>
      </c>
      <c r="B16" s="11" t="s">
        <v>32</v>
      </c>
      <c r="C16" s="8">
        <f t="shared" si="0"/>
        <v>4</v>
      </c>
      <c r="D16" s="9">
        <f t="shared" si="1"/>
        <v>4</v>
      </c>
      <c r="E16" s="12">
        <v>4</v>
      </c>
      <c r="F16" s="9">
        <v>0</v>
      </c>
      <c r="G16" s="9">
        <v>0</v>
      </c>
      <c r="H16" s="10"/>
    </row>
    <row r="17" s="1" customFormat="1" ht="26.25" customHeight="1" spans="1:8">
      <c r="A17" s="7" t="s">
        <v>33</v>
      </c>
      <c r="B17" s="13" t="s">
        <v>32</v>
      </c>
      <c r="C17" s="8">
        <f t="shared" si="0"/>
        <v>4</v>
      </c>
      <c r="D17" s="9">
        <f t="shared" si="1"/>
        <v>4</v>
      </c>
      <c r="E17" s="12">
        <v>4</v>
      </c>
      <c r="F17" s="9">
        <v>0</v>
      </c>
      <c r="G17" s="9">
        <v>0</v>
      </c>
      <c r="H17" s="10"/>
    </row>
    <row r="18" s="1" customFormat="1" ht="26.25" customHeight="1" spans="1:8">
      <c r="A18" s="7" t="s">
        <v>34</v>
      </c>
      <c r="B18" s="7" t="s">
        <v>35</v>
      </c>
      <c r="C18" s="8">
        <f t="shared" si="0"/>
        <v>129.776976</v>
      </c>
      <c r="D18" s="9">
        <f t="shared" si="1"/>
        <v>129.776976</v>
      </c>
      <c r="E18" s="12">
        <f t="shared" ref="E18:G18" si="3">E19</f>
        <v>128.876976</v>
      </c>
      <c r="F18" s="9">
        <f t="shared" si="3"/>
        <v>0.9</v>
      </c>
      <c r="G18" s="9">
        <f t="shared" si="3"/>
        <v>0</v>
      </c>
      <c r="H18" s="10"/>
    </row>
    <row r="19" s="1" customFormat="1" ht="26.25" customHeight="1" spans="1:8">
      <c r="A19" s="7" t="s">
        <v>36</v>
      </c>
      <c r="B19" s="11" t="s">
        <v>37</v>
      </c>
      <c r="C19" s="8">
        <f t="shared" si="0"/>
        <v>129.776976</v>
      </c>
      <c r="D19" s="9">
        <f t="shared" si="1"/>
        <v>129.776976</v>
      </c>
      <c r="E19" s="12">
        <f t="shared" ref="E19:G19" si="4">SUM(E20:E23)</f>
        <v>128.876976</v>
      </c>
      <c r="F19" s="9">
        <f t="shared" si="4"/>
        <v>0.9</v>
      </c>
      <c r="G19" s="9">
        <f t="shared" si="4"/>
        <v>0</v>
      </c>
      <c r="H19" s="10"/>
    </row>
    <row r="20" s="1" customFormat="1" ht="26.25" customHeight="1" spans="1:8">
      <c r="A20" s="7" t="s">
        <v>38</v>
      </c>
      <c r="B20" s="13" t="s">
        <v>39</v>
      </c>
      <c r="C20" s="8">
        <f t="shared" si="0"/>
        <v>39.46568</v>
      </c>
      <c r="D20" s="9">
        <f t="shared" si="1"/>
        <v>39.46568</v>
      </c>
      <c r="E20" s="12">
        <f>0.13+38.69568</f>
        <v>38.82568</v>
      </c>
      <c r="F20" s="9">
        <v>0.64</v>
      </c>
      <c r="G20" s="9">
        <v>0</v>
      </c>
      <c r="H20" s="10"/>
    </row>
    <row r="21" s="1" customFormat="1" ht="26.25" customHeight="1" spans="1:8">
      <c r="A21" s="7" t="s">
        <v>40</v>
      </c>
      <c r="B21" s="13" t="s">
        <v>41</v>
      </c>
      <c r="C21" s="8">
        <f t="shared" si="0"/>
        <v>17.79508</v>
      </c>
      <c r="D21" s="9">
        <f t="shared" si="1"/>
        <v>17.79508</v>
      </c>
      <c r="E21" s="12">
        <v>17.53508</v>
      </c>
      <c r="F21" s="9">
        <v>0.26</v>
      </c>
      <c r="G21" s="9">
        <v>0</v>
      </c>
      <c r="H21" s="10"/>
    </row>
    <row r="22" s="1" customFormat="1" ht="26.25" customHeight="1" spans="1:8">
      <c r="A22" s="7" t="s">
        <v>42</v>
      </c>
      <c r="B22" s="13" t="s">
        <v>43</v>
      </c>
      <c r="C22" s="8">
        <f t="shared" si="0"/>
        <v>48.344144</v>
      </c>
      <c r="D22" s="9">
        <f t="shared" si="1"/>
        <v>48.344144</v>
      </c>
      <c r="E22" s="9">
        <v>48.344144</v>
      </c>
      <c r="F22" s="9">
        <v>0</v>
      </c>
      <c r="G22" s="9">
        <v>0</v>
      </c>
      <c r="H22" s="10"/>
    </row>
    <row r="23" s="1" customFormat="1" ht="26.25" customHeight="1" spans="1:8">
      <c r="A23" s="7" t="s">
        <v>44</v>
      </c>
      <c r="B23" s="13" t="s">
        <v>45</v>
      </c>
      <c r="C23" s="8">
        <f t="shared" si="0"/>
        <v>24.172072</v>
      </c>
      <c r="D23" s="9">
        <f t="shared" si="1"/>
        <v>24.172072</v>
      </c>
      <c r="E23" s="9">
        <v>24.172072</v>
      </c>
      <c r="F23" s="9">
        <v>0</v>
      </c>
      <c r="G23" s="9">
        <v>0</v>
      </c>
      <c r="H23" s="10"/>
    </row>
    <row r="24" s="1" customFormat="1" ht="26.25" customHeight="1" spans="1:8">
      <c r="A24" s="7" t="s">
        <v>46</v>
      </c>
      <c r="B24" s="7" t="s">
        <v>47</v>
      </c>
      <c r="C24" s="8">
        <f t="shared" si="0"/>
        <v>22.958264</v>
      </c>
      <c r="D24" s="9">
        <f t="shared" si="1"/>
        <v>22.958264</v>
      </c>
      <c r="E24" s="9">
        <v>22.958264</v>
      </c>
      <c r="F24" s="9">
        <v>0</v>
      </c>
      <c r="G24" s="9">
        <v>0</v>
      </c>
      <c r="H24" s="10"/>
    </row>
    <row r="25" s="1" customFormat="1" ht="26.25" customHeight="1" spans="1:8">
      <c r="A25" s="7" t="s">
        <v>48</v>
      </c>
      <c r="B25" s="11" t="s">
        <v>49</v>
      </c>
      <c r="C25" s="8">
        <f t="shared" si="0"/>
        <v>22.958264</v>
      </c>
      <c r="D25" s="9">
        <f t="shared" si="1"/>
        <v>22.958264</v>
      </c>
      <c r="E25" s="9">
        <v>22.958264</v>
      </c>
      <c r="F25" s="9">
        <v>0</v>
      </c>
      <c r="G25" s="9">
        <v>0</v>
      </c>
      <c r="H25" s="10"/>
    </row>
    <row r="26" s="1" customFormat="1" ht="26.25" customHeight="1" spans="1:8">
      <c r="A26" s="7" t="s">
        <v>50</v>
      </c>
      <c r="B26" s="13" t="s">
        <v>51</v>
      </c>
      <c r="C26" s="8">
        <f t="shared" si="0"/>
        <v>10.120752</v>
      </c>
      <c r="D26" s="9">
        <f t="shared" si="1"/>
        <v>10.120752</v>
      </c>
      <c r="E26" s="9">
        <v>10.120752</v>
      </c>
      <c r="F26" s="9">
        <v>0</v>
      </c>
      <c r="G26" s="9">
        <v>0</v>
      </c>
      <c r="H26" s="10"/>
    </row>
    <row r="27" s="1" customFormat="1" ht="26.25" customHeight="1" spans="1:8">
      <c r="A27" s="7" t="s">
        <v>52</v>
      </c>
      <c r="B27" s="13" t="s">
        <v>53</v>
      </c>
      <c r="C27" s="8">
        <f t="shared" si="0"/>
        <v>8.910056</v>
      </c>
      <c r="D27" s="9">
        <f t="shared" si="1"/>
        <v>8.910056</v>
      </c>
      <c r="E27" s="9">
        <v>8.910056</v>
      </c>
      <c r="F27" s="9">
        <v>0</v>
      </c>
      <c r="G27" s="9">
        <v>0</v>
      </c>
      <c r="H27" s="10"/>
    </row>
    <row r="28" s="1" customFormat="1" ht="26.25" customHeight="1" spans="1:8">
      <c r="A28" s="7" t="s">
        <v>54</v>
      </c>
      <c r="B28" s="13" t="s">
        <v>55</v>
      </c>
      <c r="C28" s="8">
        <f t="shared" si="0"/>
        <v>3.927456</v>
      </c>
      <c r="D28" s="9">
        <f t="shared" si="1"/>
        <v>3.927456</v>
      </c>
      <c r="E28" s="9">
        <v>3.927456</v>
      </c>
      <c r="F28" s="9">
        <v>0</v>
      </c>
      <c r="G28" s="9">
        <v>0</v>
      </c>
      <c r="H28" s="10"/>
    </row>
    <row r="29" s="1" customFormat="1" ht="26.25" customHeight="1" spans="1:8">
      <c r="A29" s="7" t="s">
        <v>56</v>
      </c>
      <c r="B29" s="7" t="s">
        <v>57</v>
      </c>
      <c r="C29" s="8">
        <f t="shared" si="0"/>
        <v>66.39309</v>
      </c>
      <c r="D29" s="9">
        <f t="shared" si="1"/>
        <v>66.39309</v>
      </c>
      <c r="E29" s="9">
        <v>66.39309</v>
      </c>
      <c r="F29" s="9">
        <v>0</v>
      </c>
      <c r="G29" s="9">
        <v>0</v>
      </c>
      <c r="H29" s="10"/>
    </row>
    <row r="30" s="1" customFormat="1" ht="26.25" customHeight="1" spans="1:8">
      <c r="A30" s="7" t="s">
        <v>58</v>
      </c>
      <c r="B30" s="11" t="s">
        <v>59</v>
      </c>
      <c r="C30" s="8">
        <f t="shared" si="0"/>
        <v>66.39309</v>
      </c>
      <c r="D30" s="9">
        <f t="shared" si="1"/>
        <v>66.39309</v>
      </c>
      <c r="E30" s="9">
        <v>66.39309</v>
      </c>
      <c r="F30" s="9">
        <v>0</v>
      </c>
      <c r="G30" s="9">
        <v>0</v>
      </c>
      <c r="H30" s="10"/>
    </row>
    <row r="31" s="1" customFormat="1" ht="26.25" customHeight="1" spans="1:8">
      <c r="A31" s="7" t="s">
        <v>60</v>
      </c>
      <c r="B31" s="13" t="s">
        <v>61</v>
      </c>
      <c r="C31" s="8">
        <f t="shared" si="0"/>
        <v>49.620414</v>
      </c>
      <c r="D31" s="9">
        <f t="shared" si="1"/>
        <v>49.620414</v>
      </c>
      <c r="E31" s="9">
        <v>49.620414</v>
      </c>
      <c r="F31" s="9">
        <v>0</v>
      </c>
      <c r="G31" s="9">
        <v>0</v>
      </c>
      <c r="H31" s="10"/>
    </row>
    <row r="32" s="1" customFormat="1" ht="26.25" customHeight="1" spans="1:8">
      <c r="A32" s="7" t="s">
        <v>62</v>
      </c>
      <c r="B32" s="13" t="s">
        <v>63</v>
      </c>
      <c r="C32" s="8">
        <f t="shared" si="0"/>
        <v>16.772676</v>
      </c>
      <c r="D32" s="9">
        <f t="shared" si="1"/>
        <v>16.772676</v>
      </c>
      <c r="E32" s="9">
        <v>16.772676</v>
      </c>
      <c r="F32" s="9">
        <v>0</v>
      </c>
      <c r="G32" s="9">
        <v>0</v>
      </c>
      <c r="H32" s="10"/>
    </row>
    <row r="33" s="1" customFormat="1" ht="26.25" customHeight="1" spans="1:8">
      <c r="A33" s="14" t="s">
        <v>64</v>
      </c>
      <c r="B33" s="14"/>
      <c r="C33" s="8">
        <f t="shared" si="0"/>
        <v>1672.859548</v>
      </c>
      <c r="D33" s="9">
        <f t="shared" si="1"/>
        <v>677.939548</v>
      </c>
      <c r="E33" s="8">
        <f t="shared" ref="E33:G33" si="5">E6+E18+E24+E29</f>
        <v>625.838338</v>
      </c>
      <c r="F33" s="8">
        <f t="shared" si="5"/>
        <v>52.10121</v>
      </c>
      <c r="G33" s="8">
        <f t="shared" si="5"/>
        <v>994.92</v>
      </c>
      <c r="H33" s="15"/>
    </row>
  </sheetData>
  <mergeCells count="8">
    <mergeCell ref="A1:G1"/>
    <mergeCell ref="A2:G2"/>
    <mergeCell ref="D4:F4"/>
    <mergeCell ref="A33:B33"/>
    <mergeCell ref="A4:A5"/>
    <mergeCell ref="B4:B5"/>
    <mergeCell ref="C4:C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2025-01-20T11:51:52Z</dcterms:created>
  <dcterms:modified xsi:type="dcterms:W3CDTF">2025-01-20T11:52:12Z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9B17261B5409454EBDDE283012CB57F6_11</vt:lpwstr>
  </property>
  <property fmtid="{D5CDD505-2E9C-101B-9397-08002B2CF9AE}" pid="3" name="KSOProductBuildVer">
    <vt:lpwstr>2052-12.1.0.19770</vt:lpwstr>
  </property>
</Properties>
</file>